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0_総務課\04_総務課_財政G\財政担当\財政状況一覧表\令和元年度\"/>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<sst xmlns="http://schemas.openxmlformats.org/spreadsheetml/2006/main" count="1115" uniqueCount="622">
  <si>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</si>
  <si>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</si>
  <si>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</si>
  <si>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</si>
  <si>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</si>
  <si>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</si>
  <si>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</si>
  <si>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</si>
  <si>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</si>
  <si>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</si>
  <si>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</si>
  <si>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</si>
  <si>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</si>
  <si>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</si>
  <si>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</si>
  <si>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</si>
  <si>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</si>
  <si>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</si>
  <si>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</si>
  <si>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</si>
  <si>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</si>
  <si>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</si>
  <si>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</si>
  <si>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</si>
  <si>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</si>
  <si>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</si>
  <si>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</si>
  <si>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</si>
  <si>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</si>
  <si>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</si>
  <si>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</si>
  <si>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</si>
  <si>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</si>
  <si>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</si>
  <si>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</si>
  <si>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</si>
  <si>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</si>
  <si>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</si>
  <si>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</si>
  <si>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</si>
  <si>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</si>
  <si>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</si>
  <si>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</si>
  <si>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</si>
  <si>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</si>
  <si>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</si>
  <si>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</si>
  <si>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</si>
  <si>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</si>
  <si>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</si>
  <si>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</si>
  <si>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</si>
  <si>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</si>
  <si>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</si>
  <si>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</si>
  <si>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</si>
  <si>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</si>
  <si>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</si>
  <si>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</si>
  <si>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</si>
  <si>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</si>
  <si>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</si>
  <si>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</si>
  <si>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</si>
  <si>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</si>
  <si>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</si>
  <si>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</si>
  <si>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</si>
  <si>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</si>
  <si>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</si>
  <si>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</si>
  <si>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</si>
  <si>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</si>
  <si>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</si>
  <si>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</si>
  <si>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</si>
  <si>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</si>
  <si>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</si>
  <si>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</si>
  <si>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</si>
  <si>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</si>
  <si>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</si>
  <si>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</si>
  <si>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</si>
  <si>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</si>
  <si>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</si>
  <si>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</si>
  <si>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</si>
  <si>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</si>
  <si>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</si>
  <si>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</si>
  <si>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</si>
  <si>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</si>
  <si>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</si>
  <si>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</si>
  <si>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</si>
  <si>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</si>
  <si>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</si>
  <si>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</si>
  <si>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</si>
  <si>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</si>
  <si>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</si>
  <si>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</si>
  <si>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</si>
  <si>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</si>
  <si>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</si>
  <si>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</si>
  <si>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</si>
  <si>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</si>
  <si>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</si>
  <si>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</si>
  <si>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</si>
  <si>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</si>
  <si>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</si>
  <si>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</si>
  <si>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</si>
  <si>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</si>
  <si>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</si>
  <si>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</si>
  <si>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</si>
  <si>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</si>
  <si>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</si>
  <si>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</si>
  <si>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</si>
  <si>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</si>
  <si>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</si>
  <si>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</si>
  <si>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</si>
  <si>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</si>
  <si>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</si>
  <si>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</si>
  <si>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</si>
  <si>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</si>
  <si>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</si>
  <si>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</si>
  <si>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</si>
  <si>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</si>
  <si>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</si>
  <si>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</si>
  <si>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</si>
  <si>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</si>
  <si>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</si>
  <si>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</si>
  <si>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</si>
  <si>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</si>
  <si>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</si>
  <si>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</si>
  <si>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</si>
  <si>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</si>
  <si>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</si>
  <si>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</si>
  <si>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</si>
  <si>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</si>
  <si>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</si>
  <si>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</si>
  <si>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</si>
  <si>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</si>
  <si>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</si>
  <si>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</si>
  <si>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</si>
  <si>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</si>
  <si>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</si>
  <si>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</si>
  <si>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</si>
  <si>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</si>
  <si>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</si>
  <si>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</si>
  <si>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</si>
  <si>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</si>
  <si>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</si>
  <si>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</si>
  <si>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</si>
  <si>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</si>
  <si>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</si>
  <si>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</si>
  <si>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</si>
  <si>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</si>
  <si>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</si>
  <si>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</si>
  <si>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</si>
  <si>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</si>
  <si>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</si>
  <si>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</si>
  <si>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</si>
  <si>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</si>
  <si>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</si>
  <si>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</si>
  <si>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</si>
  <si>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</si>
  <si>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</si>
  <si>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</si>
  <si>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</si>
  <si>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</si>
  <si>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</si>
  <si>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</si>
  <si>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</si>
  <si>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</si>
  <si>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</si>
  <si>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</si>
  <si>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</si>
  <si>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</si>
  <si>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</si>
  <si>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</si>
  <si>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</si>
  <si>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</si>
  <si>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</si>
  <si>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</si>
  <si>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</si>
  <si>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</si>
  <si>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</si>
  <si>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</si>
  <si>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</si>
  <si>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</si>
  <si>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</si>
  <si>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</si>
  <si>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</si>
  <si>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</si>
  <si>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福島県鏡石町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</si>
  <si>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</si>
  <si>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</si>
  <si>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</si>
  <si>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</si>
  <si>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</si>
  <si>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</si>
  <si>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</si>
  <si>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</si>
  <si>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</si>
  <si>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</si>
  <si>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</si>
  <si>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</si>
  <si>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</si>
  <si>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</si>
  <si>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</si>
  <si>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</si>
  <si>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</si>
  <si>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</si>
  <si>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</si>
  <si>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</si>
  <si>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</si>
  <si>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</si>
  <si>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</si>
  <si>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</si>
  <si>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</si>
  <si>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</si>
  <si>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</si>
  <si>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</si>
  <si>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</si>
  <si>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</si>
  <si>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</si>
  <si>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</si>
  <si>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</si>
  <si>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</si>
  <si>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</si>
  <si>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</si>
  <si>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</si>
  <si>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</si>
  <si>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</si>
  <si>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</si>
  <si>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</si>
  <si>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</si>
  <si>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</si>
  <si>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</si>
  <si>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</si>
  <si>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</si>
  <si>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</si>
  <si>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</si>
  <si>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</si>
  <si>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</si>
  <si>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</si>
  <si>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</si>
  <si>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</si>
  <si>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</si>
  <si>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</si>
  <si>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</si>
  <si>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</si>
  <si>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</si>
  <si>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</si>
  <si>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</si>
  <si>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</si>
  <si>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</si>
  <si>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</si>
  <si>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</si>
  <si>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</si>
  <si>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</si>
  <si>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</si>
  <si>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</si>
  <si>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</si>
  <si>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</si>
  <si>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</si>
  <si>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</si>
  <si>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</si>
  <si>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</si>
  <si>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</si>
  <si>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</si>
  <si>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</si>
  <si>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</si>
  <si>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</si>
  <si>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</si>
  <si>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</si>
  <si>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</si>
  <si>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</si>
  <si>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</si>
  <si>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</si>
  <si>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</si>
  <si>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</si>
  <si>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</si>
  <si>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</si>
  <si>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</si>
  <si>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</si>
  <si>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</si>
  <si>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</si>
  <si>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</si>
  <si>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</si>
  <si>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</si>
  <si>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</si>
  <si>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</si>
  <si>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</si>
  <si>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</si>
  <si>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</si>
  <si>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</si>
  <si>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</si>
  <si>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</si>
  <si>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</si>
  <si>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</si>
  <si>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</si>
  <si>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</si>
  <si>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</si>
  <si>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</si>
  <si>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</si>
  <si>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</si>
  <si>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</si>
  <si>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</si>
  <si>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</si>
  <si>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</si>
  <si>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</si>
  <si>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</si>
  <si>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</si>
  <si>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</si>
  <si>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</si>
  <si>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</si>
  <si>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</si>
  <si>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</si>
  <si>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</si>
  <si>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</si>
  <si>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</si>
  <si>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</si>
  <si>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</si>
  <si>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</si>
  <si>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</si>
  <si>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</si>
  <si>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</si>
  <si>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</si>
  <si>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</si>
  <si>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</si>
  <si>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</si>
  <si>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</si>
  <si>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</si>
  <si>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</si>
  <si>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</si>
  <si>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</si>
  <si>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</si>
  <si>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</si>
  <si>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</si>
  <si>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</si>
  <si>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</si>
  <si>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</si>
  <si>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</si>
  <si>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</si>
  <si>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</si>
  <si>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</si>
  <si>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</si>
  <si>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福島県鏡石町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</si>
  <si>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</si>
  <si>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</si>
  <si>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</si>
  <si>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</si>
  <si>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</si>
  <si>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</si>
  <si>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</si>
  <si>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</si>
  <si>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</si>
  <si>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</si>
  <si>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</si>
  <si>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</si>
  <si>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</si>
  <si>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</si>
  <si>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</si>
  <si>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</si>
  <si>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</si>
  <si>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</si>
  <si>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</si>
  <si>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</si>
  <si>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</si>
  <si>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</si>
  <si>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</si>
  <si>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</si>
  <si>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</si>
  <si>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</si>
  <si>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</si>
  <si>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</si>
  <si>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</si>
  <si>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</si>
  <si>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</si>
  <si>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</si>
  <si>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</si>
  <si>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</si>
  <si>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</si>
  <si>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</si>
  <si>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</si>
  <si>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</si>
  <si>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</si>
  <si>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</si>
  <si>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</si>
  <si>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</si>
  <si>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</si>
  <si>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</si>
  <si>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</si>
  <si>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</si>
  <si>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</si>
  <si>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</si>
  <si>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</si>
  <si>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</si>
  <si>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</si>
  <si>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</si>
  <si>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</si>
  <si>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</si>
  <si>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</si>
  <si>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</si>
  <si>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</si>
  <si>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</si>
  <si>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</si>
  <si>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</si>
  <si>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</si>
  <si>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</si>
  <si>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</si>
  <si>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</si>
  <si>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</si>
  <si>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</si>
  <si>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</si>
  <si>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</si>
  <si>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</si>
  <si>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</si>
  <si>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</si>
  <si>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</si>
  <si>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</si>
  <si>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</si>
  <si>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</si>
  <si>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</si>
  <si>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</si>
  <si>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</si>
  <si>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</si>
  <si>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</si>
  <si>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</si>
  <si>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</si>
  <si>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</si>
  <si>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</si>
  <si>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</si>
  <si>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</si>
  <si>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</si>
  <si>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</si>
  <si>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</si>
  <si>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</si>
  <si>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</si>
  <si>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</si>
  <si>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</si>
  <si>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</si>
  <si>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</si>
  <si>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</si>
  <si>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</si>
  <si>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</si>
  <si>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</si>
  <si>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</si>
  <si>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</si>
  <si>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</si>
  <si>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</si>
  <si>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</si>
  <si>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</si>
  <si>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</si>
  <si>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</si>
  <si>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</si>
  <si>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</si>
  <si>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</si>
  <si>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</si>
  <si>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</si>
  <si>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</si>
  <si>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</si>
  <si>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</si>
  <si>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</si>
  <si>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</si>
  <si>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</si>
  <si>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</si>
  <si>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</si>
  <si>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</si>
  <si>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</si>
  <si>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</si>
  <si>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</si>
  <si>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</si>
  <si>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</si>
  <si>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</si>
  <si>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</si>
  <si>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</si>
  <si>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</si>
  <si>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</si>
  <si>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</si>
  <si>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</si>
  <si>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</si>
  <si>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</si>
  <si>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</si>
  <si>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</si>
  <si>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</si>
  <si>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</si>
  <si>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</si>
  <si>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</si>
  <si>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</si>
  <si>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</si>
  <si>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</si>
  <si>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</si>
  <si>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</si>
  <si>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</si>
  <si>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</si>
  <si>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</si>
  <si>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</si>
  <si>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</si>
  <si>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</si>
  <si>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</si>
  <si>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</si>
  <si>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</si>
  <si>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</si>
  <si>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</si>
  <si>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</si>
  <si>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</si>
  <si>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</si>
  <si>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</si>
  <si>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</si>
  <si>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</si>
  <si>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</si>
  <si>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</si>
  <si>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</si>
  <si>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</si>
  <si>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</si>
  <si>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</si>
  <si>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</si>
  <si>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</si>
  <si>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</si>
  <si>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</si>
  <si>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</si>
  <si>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</si>
  <si>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</si>
  <si>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</si>
  <si>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</si>
  <si>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</si>
  <si>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</si>
  <si>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</si>
  <si>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</si>
  <si>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</si>
  <si>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</si>
  <si>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</si>
  <si>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</si>
  <si>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</si>
  <si>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</si>
  <si>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</si>
  <si>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</si>
  <si>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</si>
  <si>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</si>
  <si>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</si>
  <si>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</si>
  <si>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</si>
  <si>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</si>
  <si>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3.34</t>
  </si>
  <si>
    <t>工業団地事業特別会計</t>
  </si>
  <si>
    <t>上水道事業会計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</si>
  <si>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</si>
  <si>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</si>
  <si>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</si>
  <si>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</si>
  <si>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</si>
  <si>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</si>
  <si>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</si>
  <si>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</si>
  <si>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</si>
  <si>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</si>
  <si>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</si>
  <si>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</si>
  <si>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</si>
  <si>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</si>
  <si>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</si>
  <si>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</si>
  <si>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</si>
  <si>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</si>
  <si>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</si>
  <si>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</si>
  <si>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</si>
  <si>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</si>
  <si>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</si>
  <si>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</si>
  <si>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</si>
  <si>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</si>
  <si>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</si>
  <si>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</si>
  <si>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</si>
  <si>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</si>
  <si>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</si>
  <si>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</si>
  <si>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</si>
  <si>
    <t>役場庁舎新築事業基金</t>
    <rPh sb="0" eb="2">
      <t>ヤクバ</t>
    </rPh>
    <rPh sb="2" eb="4">
      <t>チョウシャ</t>
    </rPh>
    <rPh sb="4" eb="6">
      <t>シンチク</t>
    </rPh>
    <rPh sb="6" eb="8">
      <t>ジギョウ</t>
    </rPh>
    <rPh sb="8" eb="10">
      <t>キキン</t>
    </rPh>
    <phoneticPr fontId="2"/>
  </si>
  <si>
    <t>福祉基金</t>
  </si>
  <si>
    <t>文教施設維持整備基金</t>
  </si>
  <si>
    <t>牧場の朝スポーツ文化振興基金</t>
  </si>
  <si>
    <t>定住促進住宅等維持整備基金</t>
    <rPh sb="0" eb="2">
      <t>テイジュウ</t>
    </rPh>
    <rPh sb="2" eb="4">
      <t>ソクシン</t>
    </rPh>
    <rPh sb="4" eb="6">
      <t>ジュウタク</t>
    </rPh>
    <rPh sb="6" eb="7">
      <t>トウ</t>
    </rPh>
    <rPh sb="7" eb="9">
      <t>イジ</t>
    </rPh>
    <rPh sb="9" eb="11">
      <t>セイビ</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</si>
  <si>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</si>
  <si>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</si>
  <si>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</si>
  <si>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</si>
  <si>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</si>
  <si>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</si>
  <si>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</si>
  <si>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</si>
  <si>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</si>
  <si>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</si>
  <si>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</si>
  <si>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地方債残高の減少、財政調整基金残高の増加により、将来負担比率は類似団体を下回ることとなった。また、実質公債費比率についても、既住債の元利償還金の償還額のピークが過ぎたことにより元利償還金が減少したこと、債務負担行為額が減少したこと等により類似団体を下回ることとなった。
</t>
    <rPh sb="37" eb="39">
      <t>シタマワ</t>
    </rPh>
    <rPh sb="125" eb="127">
      <t>シタマワ</t>
    </rPh>
    <phoneticPr fontId="5"/>
  </si>
  <si>
    <t>　将来負担比率は類似団体を下回ったものの、有形固定資産減価償却率は類似団体よりも高くなっている。今後、老朽化した施設の更新等が必要となり、施設の更新には地方債の発行が不可避であるため、公共施設等総合管理計画及び個別計画に基づいて計画的に対策を行っていく。</t>
    <rPh sb="13" eb="1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</si>
</sst>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05C7-4CAE-A8DD-A0254A3591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69055</c:v>
                </c:pt>
                <c:pt idx="1">
                  <c:v>54699</c:v>
                </c:pt>
                <c:pt idx="2">
                  <c:v>78004</c:v>
                </c:pt>
                <c:pt idx="3">
                  <c:v>47027</c:v>
                </c:pt>
                <c:pt idx="4">
                  <c:v>35316</c:v>
                </c:pt>
              </c:numCache>
            </c:numRef>
          </c:val>
          <c:smooth val="0"/>
          <c:extLst xmlns:c16r2="http://schemas.microsoft.com/office/drawing/2015/06/chart">
            <c:ext xmlns:c16="http://schemas.microsoft.com/office/drawing/2014/chart" uri="{C3380CC4-5D6E-409C-BE32-E72D297353CC}">
              <c16:uniqueId val="{00000001-05C7-4CAE-A8DD-A0254A359130}"/>
            </c:ext>
          </c:extLst>
        </c:ser>
        <c:dLbls>
          <c:showLegendKey val="0"/>
          <c:showVal val="0"/>
          <c:showCatName val="0"/>
          <c:showSerName val="0"/>
          <c:showPercent val="0"/>
          <c:showBubbleSize val="0"/>
        </c:dLbls>
        <c:marker val="1"/>
        <c:smooth val="0"/>
        <c:axId val="330157880"/>
        <c:axId val="158037856"/>
      </c:lineChart>
      <c:catAx>
        <c:axId val="330157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37856"/>
        <c:crosses val="autoZero"/>
        <c:auto val="1"/>
        <c:lblAlgn val="ctr"/>
        <c:lblOffset val="100"/>
        <c:tickLblSkip val="1"/>
        <c:tickMarkSkip val="1"/>
        <c:noMultiLvlLbl val="0"/>
      </c:catAx>
      <c:valAx>
        <c:axId val="158037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157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2.85</c:v>
                </c:pt>
                <c:pt idx="1">
                  <c:v>3.36</c:v>
                </c:pt>
                <c:pt idx="2">
                  <c:v>3.02</c:v>
                </c:pt>
                <c:pt idx="3">
                  <c:v>2.57</c:v>
                </c:pt>
                <c:pt idx="4">
                  <c:v>5.82</c:v>
                </c:pt>
              </c:numCache>
            </c:numRef>
          </c:val>
          <c:extLst xmlns:c16r2="http://schemas.microsoft.com/office/drawing/2015/06/chart">
            <c:ext xmlns:c16="http://schemas.microsoft.com/office/drawing/2014/chart" uri="{C3380CC4-5D6E-409C-BE32-E72D297353CC}">
              <c16:uniqueId val="{00000000-E8EB-4959-8F38-C18F6E248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21.36</c:v>
                </c:pt>
                <c:pt idx="1">
                  <c:v>23.49</c:v>
                </c:pt>
                <c:pt idx="2">
                  <c:v>24.15</c:v>
                </c:pt>
                <c:pt idx="3">
                  <c:v>28.57</c:v>
                </c:pt>
                <c:pt idx="4">
                  <c:v>46.99</c:v>
                </c:pt>
              </c:numCache>
            </c:numRef>
          </c:val>
          <c:extLst xmlns:c16r2="http://schemas.microsoft.com/office/drawing/2015/06/chart">
            <c:ext xmlns:c16="http://schemas.microsoft.com/office/drawing/2014/chart" uri="{C3380CC4-5D6E-409C-BE32-E72D297353CC}">
              <c16:uniqueId val="{00000001-E8EB-4959-8F38-C18F6E248C17}"/>
            </c:ext>
          </c:extLst>
        </c:ser>
        <c:dLbls>
          <c:showLegendKey val="0"/>
          <c:showVal val="0"/>
          <c:showCatName val="0"/>
          <c:showSerName val="0"/>
          <c:showPercent val="0"/>
          <c:showBubbleSize val="0"/>
        </c:dLbls>
        <c:gapWidth val="250"/>
        <c:overlap val="100"/>
        <c:axId val="397269320"/>
        <c:axId val="397269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-3.34</c:v>
                </c:pt>
                <c:pt idx="1">
                  <c:v>2.38</c:v>
                </c:pt>
                <c:pt idx="2">
                  <c:v>0.32</c:v>
                </c:pt>
                <c:pt idx="3">
                  <c:v>3.71</c:v>
                </c:pt>
                <c:pt idx="4">
                  <c:v>21.25</c:v>
                </c:pt>
              </c:numCache>
            </c:numRef>
          </c:val>
          <c:smooth val="0"/>
          <c:extLst xmlns:c16r2="http://schemas.microsoft.com/office/drawing/2015/06/chart">
            <c:ext xmlns:c16="http://schemas.microsoft.com/office/drawing/2014/chart" uri="{C3380CC4-5D6E-409C-BE32-E72D297353CC}">
              <c16:uniqueId val="{00000002-E8EB-4959-8F38-C18F6E248C17}"/>
            </c:ext>
          </c:extLst>
        </c:ser>
        <c:dLbls>
          <c:showLegendKey val="0"/>
          <c:showVal val="0"/>
          <c:showCatName val="0"/>
          <c:showSerName val="0"/>
          <c:showPercent val="0"/>
          <c:showBubbleSize val="0"/>
        </c:dLbls>
        <c:marker val="1"/>
        <c:smooth val="0"/>
        <c:axId val="397269320"/>
        <c:axId val="397269704"/>
      </c:lineChart>
      <c:catAx>
        <c:axId val="39726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269704"/>
        <c:crosses val="autoZero"/>
        <c:auto val="1"/>
        <c:lblAlgn val="ctr"/>
        <c:lblOffset val="100"/>
        <c:tickLblSkip val="1"/>
        <c:tickMarkSkip val="1"/>
        <c:noMultiLvlLbl val="0"/>
      </c:catAx>
      <c:valAx>
        <c:axId val="39726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26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9927-4E5A-870F-8997334F99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27-4E5A-870F-8997334F992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9927-4E5A-870F-8997334F992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9927-4E5A-870F-8997334F992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4-9927-4E5A-870F-8997334F99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0.5</c:v>
                </c:pt>
                <c:pt idx="4">
                  <c:v>#N/A</c:v>
                </c:pt>
                <c:pt idx="5">
                  <c:v>0.44</c:v>
                </c:pt>
                <c:pt idx="6">
                  <c:v>#N/A</c:v>
                </c:pt>
                <c:pt idx="7">
                  <c:v>0.68</c:v>
                </c:pt>
                <c:pt idx="8">
                  <c:v>#N/A</c:v>
                </c:pt>
                <c:pt idx="9">
                  <c:v>0.21</c:v>
                </c:pt>
              </c:numCache>
            </c:numRef>
          </c:val>
          <c:extLst xmlns:c16r2="http://schemas.microsoft.com/office/drawing/2015/06/chart">
            <c:ext xmlns:c16="http://schemas.microsoft.com/office/drawing/2014/chart" uri="{C3380CC4-5D6E-409C-BE32-E72D297353CC}">
              <c16:uniqueId val="{00000005-9927-4E5A-870F-8997334F99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3.25</c:v>
                </c:pt>
                <c:pt idx="2">
                  <c:v>#N/A</c:v>
                </c:pt>
                <c:pt idx="3">
                  <c:v>2.15</c:v>
                </c:pt>
                <c:pt idx="4">
                  <c:v>#N/A</c:v>
                </c:pt>
                <c:pt idx="5">
                  <c:v>3.12</c:v>
                </c:pt>
                <c:pt idx="6">
                  <c:v>#N/A</c:v>
                </c:pt>
                <c:pt idx="7">
                  <c:v>4.47</c:v>
                </c:pt>
                <c:pt idx="8">
                  <c:v>#N/A</c:v>
                </c:pt>
                <c:pt idx="9">
                  <c:v>4.3</c:v>
                </c:pt>
              </c:numCache>
            </c:numRef>
          </c:val>
          <c:extLst xmlns:c16r2="http://schemas.microsoft.com/office/drawing/2015/06/chart">
            <c:ext xmlns:c16="http://schemas.microsoft.com/office/drawing/2014/chart" uri="{C3380CC4-5D6E-409C-BE32-E72D297353CC}">
              <c16:uniqueId val="{00000006-9927-4E5A-870F-8997334F992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2.81</c:v>
                </c:pt>
                <c:pt idx="2">
                  <c:v>#N/A</c:v>
                </c:pt>
                <c:pt idx="3">
                  <c:v>3.25</c:v>
                </c:pt>
                <c:pt idx="4">
                  <c:v>#N/A</c:v>
                </c:pt>
                <c:pt idx="5">
                  <c:v>3.01</c:v>
                </c:pt>
                <c:pt idx="6">
                  <c:v>#N/A</c:v>
                </c:pt>
                <c:pt idx="7">
                  <c:v>2.5299999999999998</c:v>
                </c:pt>
                <c:pt idx="8">
                  <c:v>#N/A</c:v>
                </c:pt>
                <c:pt idx="9">
                  <c:v>5.79</c:v>
                </c:pt>
              </c:numCache>
            </c:numRef>
          </c:val>
          <c:extLst xmlns:c16r2="http://schemas.microsoft.com/office/drawing/2015/06/chart">
            <c:ext xmlns:c16="http://schemas.microsoft.com/office/drawing/2014/chart" uri="{C3380CC4-5D6E-409C-BE32-E72D297353CC}">
              <c16:uniqueId val="{00000007-9927-4E5A-870F-8997334F992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11.74</c:v>
                </c:pt>
                <c:pt idx="2">
                  <c:v>#N/A</c:v>
                </c:pt>
                <c:pt idx="3">
                  <c:v>13.46</c:v>
                </c:pt>
                <c:pt idx="4">
                  <c:v>#N/A</c:v>
                </c:pt>
                <c:pt idx="5">
                  <c:v>15.36</c:v>
                </c:pt>
                <c:pt idx="6">
                  <c:v>#N/A</c:v>
                </c:pt>
                <c:pt idx="7">
                  <c:v>17.38</c:v>
                </c:pt>
                <c:pt idx="8">
                  <c:v>#N/A</c:v>
                </c:pt>
                <c:pt idx="9">
                  <c:v>18.72</c:v>
                </c:pt>
              </c:numCache>
            </c:numRef>
          </c:val>
          <c:extLst xmlns:c16r2="http://schemas.microsoft.com/office/drawing/2015/06/chart">
            <c:ext xmlns:c16="http://schemas.microsoft.com/office/drawing/2014/chart" uri="{C3380CC4-5D6E-409C-BE32-E72D297353CC}">
              <c16:uniqueId val="{00000008-9927-4E5A-870F-8997334F9926}"/>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28.09</c:v>
                </c:pt>
                <c:pt idx="2">
                  <c:v>#N/A</c:v>
                </c:pt>
                <c:pt idx="3">
                  <c:v>28.22</c:v>
                </c:pt>
                <c:pt idx="4">
                  <c:v>#N/A</c:v>
                </c:pt>
                <c:pt idx="5">
                  <c:v>32.24</c:v>
                </c:pt>
                <c:pt idx="6">
                  <c:v>#N/A</c:v>
                </c:pt>
                <c:pt idx="7">
                  <c:v>25.09</c:v>
                </c:pt>
                <c:pt idx="8">
                  <c:v>#N/A</c:v>
                </c:pt>
                <c:pt idx="9">
                  <c:v>28.35</c:v>
                </c:pt>
              </c:numCache>
            </c:numRef>
          </c:val>
          <c:extLst xmlns:c16r2="http://schemas.microsoft.com/office/drawing/2015/06/chart">
            <c:ext xmlns:c16="http://schemas.microsoft.com/office/drawing/2014/chart" uri="{C3380CC4-5D6E-409C-BE32-E72D297353CC}">
              <c16:uniqueId val="{00000009-9927-4E5A-870F-8997334F9926}"/>
            </c:ext>
          </c:extLst>
        </c:ser>
        <c:dLbls>
          <c:showLegendKey val="0"/>
          <c:showVal val="0"/>
          <c:showCatName val="0"/>
          <c:showSerName val="0"/>
          <c:showPercent val="0"/>
          <c:showBubbleSize val="0"/>
        </c:dLbls>
        <c:gapWidth val="150"/>
        <c:overlap val="100"/>
        <c:axId val="521581416"/>
        <c:axId val="521580632"/>
      </c:barChart>
      <c:catAx>
        <c:axId val="52158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580632"/>
        <c:crosses val="autoZero"/>
        <c:auto val="1"/>
        <c:lblAlgn val="ctr"/>
        <c:lblOffset val="100"/>
        <c:tickLblSkip val="1"/>
        <c:tickMarkSkip val="1"/>
        <c:noMultiLvlLbl val="0"/>
      </c:catAx>
      <c:valAx>
        <c:axId val="52158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81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428</c:v>
                </c:pt>
                <c:pt idx="5">
                  <c:v>452</c:v>
                </c:pt>
                <c:pt idx="8">
                  <c:v>441</c:v>
                </c:pt>
                <c:pt idx="11">
                  <c:v>423</c:v>
                </c:pt>
                <c:pt idx="14">
                  <c:v>426</c:v>
                </c:pt>
              </c:numCache>
            </c:numRef>
          </c:val>
          <c:extLst xmlns:c16r2="http://schemas.microsoft.com/office/drawing/2015/06/chart">
            <c:ext xmlns:c16="http://schemas.microsoft.com/office/drawing/2014/chart" uri="{C3380CC4-5D6E-409C-BE32-E72D297353CC}">
              <c16:uniqueId val="{00000000-DB6D-447D-9140-2F446C3F7E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6D-447D-9140-2F446C3F7E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105</c:v>
                </c:pt>
                <c:pt idx="3">
                  <c:v>88</c:v>
                </c:pt>
                <c:pt idx="6">
                  <c:v>78</c:v>
                </c:pt>
                <c:pt idx="9">
                  <c:v>72</c:v>
                </c:pt>
                <c:pt idx="12">
                  <c:v>71</c:v>
                </c:pt>
              </c:numCache>
            </c:numRef>
          </c:val>
          <c:extLst xmlns:c16r2="http://schemas.microsoft.com/office/drawing/2015/06/chart">
            <c:ext xmlns:c16="http://schemas.microsoft.com/office/drawing/2014/chart" uri="{C3380CC4-5D6E-409C-BE32-E72D297353CC}">
              <c16:uniqueId val="{00000002-DB6D-447D-9140-2F446C3F7E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2</c:v>
                </c:pt>
                <c:pt idx="9">
                  <c:v>5</c:v>
                </c:pt>
                <c:pt idx="12">
                  <c:v>9</c:v>
                </c:pt>
              </c:numCache>
            </c:numRef>
          </c:val>
          <c:extLst xmlns:c16r2="http://schemas.microsoft.com/office/drawing/2015/06/chart">
            <c:ext xmlns:c16="http://schemas.microsoft.com/office/drawing/2014/chart" uri="{C3380CC4-5D6E-409C-BE32-E72D297353CC}">
              <c16:uniqueId val="{00000003-DB6D-447D-9140-2F446C3F7E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c:v>
                </c:pt>
                <c:pt idx="3">
                  <c:v>124</c:v>
                </c:pt>
                <c:pt idx="6">
                  <c:v>177</c:v>
                </c:pt>
                <c:pt idx="9">
                  <c:v>166</c:v>
                </c:pt>
                <c:pt idx="12">
                  <c:v>176</c:v>
                </c:pt>
              </c:numCache>
            </c:numRef>
          </c:val>
          <c:extLst xmlns:c16r2="http://schemas.microsoft.com/office/drawing/2015/06/chart">
            <c:ext xmlns:c16="http://schemas.microsoft.com/office/drawing/2014/chart" uri="{C3380CC4-5D6E-409C-BE32-E72D297353CC}">
              <c16:uniqueId val="{00000004-DB6D-447D-9140-2F446C3F7E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6D-447D-9140-2F446C3F7E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6D-447D-9140-2F446C3F7E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503</c:v>
                </c:pt>
                <c:pt idx="3">
                  <c:v>485</c:v>
                </c:pt>
                <c:pt idx="6">
                  <c:v>450</c:v>
                </c:pt>
                <c:pt idx="9">
                  <c:v>405</c:v>
                </c:pt>
                <c:pt idx="12">
                  <c:v>406</c:v>
                </c:pt>
              </c:numCache>
            </c:numRef>
          </c:val>
          <c:extLst xmlns:c16r2="http://schemas.microsoft.com/office/drawing/2015/06/chart">
            <c:ext xmlns:c16="http://schemas.microsoft.com/office/drawing/2014/chart" uri="{C3380CC4-5D6E-409C-BE32-E72D297353CC}">
              <c16:uniqueId val="{00000007-DB6D-447D-9140-2F446C3F7E23}"/>
            </c:ext>
          </c:extLst>
        </c:ser>
        <c:dLbls>
          <c:showLegendKey val="0"/>
          <c:showVal val="0"/>
          <c:showCatName val="0"/>
          <c:showSerName val="0"/>
          <c:showPercent val="0"/>
          <c:showBubbleSize val="0"/>
        </c:dLbls>
        <c:gapWidth val="100"/>
        <c:overlap val="100"/>
        <c:axId val="521582200"/>
        <c:axId val="52158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305</c:v>
                </c:pt>
                <c:pt idx="2">
                  <c:v>#N/A</c:v>
                </c:pt>
                <c:pt idx="3">
                  <c:v>#N/A</c:v>
                </c:pt>
                <c:pt idx="4">
                  <c:v>249</c:v>
                </c:pt>
                <c:pt idx="5">
                  <c:v>#N/A</c:v>
                </c:pt>
                <c:pt idx="6">
                  <c:v>#N/A</c:v>
                </c:pt>
                <c:pt idx="7">
                  <c:v>266</c:v>
                </c:pt>
                <c:pt idx="8">
                  <c:v>#N/A</c:v>
                </c:pt>
                <c:pt idx="9">
                  <c:v>#N/A</c:v>
                </c:pt>
                <c:pt idx="10">
                  <c:v>225</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DB6D-447D-9140-2F446C3F7E23}"/>
            </c:ext>
          </c:extLst>
        </c:ser>
        <c:dLbls>
          <c:showLegendKey val="0"/>
          <c:showVal val="0"/>
          <c:showCatName val="0"/>
          <c:showSerName val="0"/>
          <c:showPercent val="0"/>
          <c:showBubbleSize val="0"/>
        </c:dLbls>
        <c:marker val="1"/>
        <c:smooth val="0"/>
        <c:axId val="521582200"/>
        <c:axId val="521581808"/>
      </c:lineChart>
      <c:catAx>
        <c:axId val="52158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581808"/>
        <c:crosses val="autoZero"/>
        <c:auto val="1"/>
        <c:lblAlgn val="ctr"/>
        <c:lblOffset val="100"/>
        <c:tickLblSkip val="1"/>
        <c:tickMarkSkip val="1"/>
        <c:noMultiLvlLbl val="0"/>
      </c:catAx>
      <c:valAx>
        <c:axId val="52158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8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5693</c:v>
                </c:pt>
                <c:pt idx="5">
                  <c:v>5631</c:v>
                </c:pt>
                <c:pt idx="8">
                  <c:v>5552</c:v>
                </c:pt>
                <c:pt idx="11">
                  <c:v>5550</c:v>
                </c:pt>
                <c:pt idx="14">
                  <c:v>5574</c:v>
                </c:pt>
              </c:numCache>
            </c:numRef>
          </c:val>
          <c:extLst xmlns:c16r2="http://schemas.microsoft.com/office/drawing/2015/06/chart">
            <c:ext xmlns:c16="http://schemas.microsoft.com/office/drawing/2014/chart" uri="{C3380CC4-5D6E-409C-BE32-E72D297353CC}">
              <c16:uniqueId val="{00000000-8A8B-4BB3-B6DE-E4D101B2E7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148</c:v>
                </c:pt>
                <c:pt idx="5">
                  <c:v>139</c:v>
                </c:pt>
                <c:pt idx="8">
                  <c:v>169</c:v>
                </c:pt>
                <c:pt idx="11">
                  <c:v>189</c:v>
                </c:pt>
                <c:pt idx="14">
                  <c:v>236</c:v>
                </c:pt>
              </c:numCache>
            </c:numRef>
          </c:val>
          <c:extLst xmlns:c16r2="http://schemas.microsoft.com/office/drawing/2015/06/chart">
            <c:ext xmlns:c16="http://schemas.microsoft.com/office/drawing/2014/chart" uri="{C3380CC4-5D6E-409C-BE32-E72D297353CC}">
              <c16:uniqueId val="{00000001-8A8B-4BB3-B6DE-E4D101B2E7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2321</c:v>
                </c:pt>
                <c:pt idx="5">
                  <c:v>2431</c:v>
                </c:pt>
                <c:pt idx="8">
                  <c:v>2471</c:v>
                </c:pt>
                <c:pt idx="11">
                  <c:v>2697</c:v>
                </c:pt>
                <c:pt idx="14">
                  <c:v>3366</c:v>
                </c:pt>
              </c:numCache>
            </c:numRef>
          </c:val>
          <c:extLst xmlns:c16r2="http://schemas.microsoft.com/office/drawing/2015/06/chart">
            <c:ext xmlns:c16="http://schemas.microsoft.com/office/drawing/2014/chart" uri="{C3380CC4-5D6E-409C-BE32-E72D297353CC}">
              <c16:uniqueId val="{00000002-8A8B-4BB3-B6DE-E4D101B2E7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A8B-4BB3-B6DE-E4D101B2E7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A8B-4BB3-B6DE-E4D101B2E7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8B-4BB3-B6DE-E4D101B2E7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458</c:v>
                </c:pt>
                <c:pt idx="3">
                  <c:v>467</c:v>
                </c:pt>
                <c:pt idx="6">
                  <c:v>429</c:v>
                </c:pt>
                <c:pt idx="9">
                  <c:v>396</c:v>
                </c:pt>
                <c:pt idx="12">
                  <c:v>322</c:v>
                </c:pt>
              </c:numCache>
            </c:numRef>
          </c:val>
          <c:extLst xmlns:c16r2="http://schemas.microsoft.com/office/drawing/2015/06/chart">
            <c:ext xmlns:c16="http://schemas.microsoft.com/office/drawing/2014/chart" uri="{C3380CC4-5D6E-409C-BE32-E72D297353CC}">
              <c16:uniqueId val="{00000006-8A8B-4BB3-B6DE-E4D101B2E7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102</c:v>
                </c:pt>
                <c:pt idx="6">
                  <c:v>124</c:v>
                </c:pt>
                <c:pt idx="9">
                  <c:v>289</c:v>
                </c:pt>
                <c:pt idx="12">
                  <c:v>322</c:v>
                </c:pt>
              </c:numCache>
            </c:numRef>
          </c:val>
          <c:extLst xmlns:c16r2="http://schemas.microsoft.com/office/drawing/2015/06/chart">
            <c:ext xmlns:c16="http://schemas.microsoft.com/office/drawing/2014/chart" uri="{C3380CC4-5D6E-409C-BE32-E72D297353CC}">
              <c16:uniqueId val="{00000007-8A8B-4BB3-B6DE-E4D101B2E7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2318</c:v>
                </c:pt>
                <c:pt idx="3">
                  <c:v>2392</c:v>
                </c:pt>
                <c:pt idx="6">
                  <c:v>2662</c:v>
                </c:pt>
                <c:pt idx="9">
                  <c:v>2863</c:v>
                </c:pt>
                <c:pt idx="12">
                  <c:v>3062</c:v>
                </c:pt>
              </c:numCache>
            </c:numRef>
          </c:val>
          <c:extLst xmlns:c16r2="http://schemas.microsoft.com/office/drawing/2015/06/chart">
            <c:ext xmlns:c16="http://schemas.microsoft.com/office/drawing/2014/chart" uri="{C3380CC4-5D6E-409C-BE32-E72D297353CC}">
              <c16:uniqueId val="{00000008-8A8B-4BB3-B6DE-E4D101B2E7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944</c:v>
                </c:pt>
                <c:pt idx="3">
                  <c:v>757</c:v>
                </c:pt>
                <c:pt idx="6">
                  <c:v>708</c:v>
                </c:pt>
                <c:pt idx="9">
                  <c:v>664</c:v>
                </c:pt>
                <c:pt idx="12">
                  <c:v>580</c:v>
                </c:pt>
              </c:numCache>
            </c:numRef>
          </c:val>
          <c:extLst xmlns:c16r2="http://schemas.microsoft.com/office/drawing/2015/06/chart">
            <c:ext xmlns:c16="http://schemas.microsoft.com/office/drawing/2014/chart" uri="{C3380CC4-5D6E-409C-BE32-E72D297353CC}">
              <c16:uniqueId val="{00000009-8A8B-4BB3-B6DE-E4D101B2E7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5168</c:v>
                </c:pt>
                <c:pt idx="3">
                  <c:v>5265</c:v>
                </c:pt>
                <c:pt idx="6">
                  <c:v>5401</c:v>
                </c:pt>
                <c:pt idx="9">
                  <c:v>5470</c:v>
                </c:pt>
                <c:pt idx="12">
                  <c:v>5453</c:v>
                </c:pt>
              </c:numCache>
            </c:numRef>
          </c:val>
          <c:extLst xmlns:c16r2="http://schemas.microsoft.com/office/drawing/2015/06/chart">
            <c:ext xmlns:c16="http://schemas.microsoft.com/office/drawing/2014/chart" uri="{C3380CC4-5D6E-409C-BE32-E72D297353CC}">
              <c16:uniqueId val="{0000000A-8A8B-4BB3-B6DE-E4D101B2E7DE}"/>
            </c:ext>
          </c:extLst>
        </c:ser>
        <c:dLbls>
          <c:showLegendKey val="0"/>
          <c:showVal val="0"/>
          <c:showCatName val="0"/>
          <c:showSerName val="0"/>
          <c:showPercent val="0"/>
          <c:showBubbleSize val="0"/>
        </c:dLbls>
        <c:gapWidth val="100"/>
        <c:overlap val="100"/>
        <c:axId val="521582984"/>
        <c:axId val="52158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795</c:v>
                </c:pt>
                <c:pt idx="2">
                  <c:v>#N/A</c:v>
                </c:pt>
                <c:pt idx="3">
                  <c:v>#N/A</c:v>
                </c:pt>
                <c:pt idx="4">
                  <c:v>781</c:v>
                </c:pt>
                <c:pt idx="5">
                  <c:v>#N/A</c:v>
                </c:pt>
                <c:pt idx="6">
                  <c:v>#N/A</c:v>
                </c:pt>
                <c:pt idx="7">
                  <c:v>1131</c:v>
                </c:pt>
                <c:pt idx="8">
                  <c:v>#N/A</c:v>
                </c:pt>
                <c:pt idx="9">
                  <c:v>#N/A</c:v>
                </c:pt>
                <c:pt idx="10">
                  <c:v>1244</c:v>
                </c:pt>
                <c:pt idx="11">
                  <c:v>#N/A</c:v>
                </c:pt>
                <c:pt idx="12">
                  <c:v>#N/A</c:v>
                </c:pt>
                <c:pt idx="13">
                  <c:v>563</c:v>
                </c:pt>
                <c:pt idx="14">
                  <c:v>#N/A</c:v>
                </c:pt>
              </c:numCache>
            </c:numRef>
          </c:val>
          <c:smooth val="0"/>
          <c:extLst xmlns:c16r2="http://schemas.microsoft.com/office/drawing/2015/06/chart">
            <c:ext xmlns:c16="http://schemas.microsoft.com/office/drawing/2014/chart" uri="{C3380CC4-5D6E-409C-BE32-E72D297353CC}">
              <c16:uniqueId val="{0000000B-8A8B-4BB3-B6DE-E4D101B2E7DE}"/>
            </c:ext>
          </c:extLst>
        </c:ser>
        <c:dLbls>
          <c:showLegendKey val="0"/>
          <c:showVal val="0"/>
          <c:showCatName val="0"/>
          <c:showSerName val="0"/>
          <c:showPercent val="0"/>
          <c:showBubbleSize val="0"/>
        </c:dLbls>
        <c:marker val="1"/>
        <c:smooth val="0"/>
        <c:axId val="521582984"/>
        <c:axId val="521583376"/>
      </c:lineChart>
      <c:catAx>
        <c:axId val="52158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1583376"/>
        <c:crosses val="autoZero"/>
        <c:auto val="1"/>
        <c:lblAlgn val="ctr"/>
        <c:lblOffset val="100"/>
        <c:tickLblSkip val="1"/>
        <c:tickMarkSkip val="1"/>
        <c:noMultiLvlLbl val="0"/>
      </c:catAx>
      <c:valAx>
        <c:axId val="52158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8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794</c:v>
                </c:pt>
                <c:pt idx="1">
                  <c:v>931</c:v>
                </c:pt>
                <c:pt idx="2">
                  <c:v>1511</c:v>
                </c:pt>
              </c:numCache>
            </c:numRef>
          </c:val>
          <c:extLst xmlns:c16r2="http://schemas.microsoft.com/office/drawing/2015/06/chart">
            <c:ext xmlns:c16="http://schemas.microsoft.com/office/drawing/2014/chart" uri="{C3380CC4-5D6E-409C-BE32-E72D297353CC}">
              <c16:uniqueId val="{00000000-3969-490D-94C5-5D2BE0123D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41</c:v>
                </c:pt>
                <c:pt idx="2">
                  <c:v>1</c:v>
                </c:pt>
              </c:numCache>
            </c:numRef>
          </c:val>
          <c:extLst xmlns:c16r2="http://schemas.microsoft.com/office/drawing/2015/06/chart">
            <c:ext xmlns:c16="http://schemas.microsoft.com/office/drawing/2014/chart" uri="{C3380CC4-5D6E-409C-BE32-E72D297353CC}">
              <c16:uniqueId val="{00000001-3969-490D-94C5-5D2BE0123D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1435</c:v>
                </c:pt>
                <c:pt idx="1">
                  <c:v>1471</c:v>
                </c:pt>
                <c:pt idx="2">
                  <c:v>1514</c:v>
                </c:pt>
              </c:numCache>
            </c:numRef>
          </c:val>
          <c:extLst xmlns:c16r2="http://schemas.microsoft.com/office/drawing/2015/06/chart">
            <c:ext xmlns:c16="http://schemas.microsoft.com/office/drawing/2014/chart" uri="{C3380CC4-5D6E-409C-BE32-E72D297353CC}">
              <c16:uniqueId val="{00000002-3969-490D-94C5-5D2BE0123DB6}"/>
            </c:ext>
          </c:extLst>
        </c:ser>
        <c:dLbls>
          <c:showLegendKey val="0"/>
          <c:showVal val="0"/>
          <c:showCatName val="0"/>
          <c:showSerName val="0"/>
          <c:showPercent val="0"/>
          <c:showBubbleSize val="0"/>
        </c:dLbls>
        <c:gapWidth val="120"/>
        <c:overlap val="100"/>
        <c:axId val="521584160"/>
        <c:axId val="521992040"/>
      </c:barChart>
      <c:catAx>
        <c:axId val="5215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1992040"/>
        <c:crosses val="autoZero"/>
        <c:auto val="1"/>
        <c:lblAlgn val="ctr"/>
        <c:lblOffset val="100"/>
        <c:tickLblSkip val="1"/>
        <c:tickMarkSkip val="1"/>
        <c:noMultiLvlLbl val="0"/>
      </c:catAx>
      <c:valAx>
        <c:axId val="521992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15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D0-4B2A-93A8-B9165F4511E6}"/>
                </c:ext>
                <c:ext xmlns:c15="http://schemas.microsoft.com/office/drawing/2012/chart" uri="{CE6537A1-D6FC-4f65-9D91-7224C49458BB}">
                  <c15:layout/>
                  <c15:dlblFieldTable>
                    <c15:dlblFTEntry>
                      <c15:txfldGUID>{1F649793-E419-4D8E-B035-9B0BE5242DAC}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D0-4B2A-93A8-B9165F4511E6}"/>
                </c:ext>
                <c:ext xmlns:c15="http://schemas.microsoft.com/office/drawing/2012/chart" uri="{CE6537A1-D6FC-4f65-9D91-7224C49458BB}">
                  <c15:dlblFieldTable>
                    <c15:dlblFTEntry>
                      <c15:txfldGUID>{5720007D-BB38-446E-8D5D-6A03324BB60F}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D0-4B2A-93A8-B9165F4511E6}"/>
                </c:ext>
                <c:ext xmlns:c15="http://schemas.microsoft.com/office/drawing/2012/chart" uri="{CE6537A1-D6FC-4f65-9D91-7224C49458BB}">
                  <c15:dlblFieldTable>
                    <c15:dlblFTEntry>
                      <c15:txfldGUID>{3A898383-A30E-49B8-8E87-02011B3DA052}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D0-4B2A-93A8-B9165F4511E6}"/>
                </c:ext>
                <c:ext xmlns:c15="http://schemas.microsoft.com/office/drawing/2012/chart" uri="{CE6537A1-D6FC-4f65-9D91-7224C49458BB}">
                  <c15:dlblFieldTable>
                    <c15:dlblFTEntry>
                      <c15:txfldGUID>{EED2CF36-B54F-4277-A287-6E9F33214F26}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D0-4B2A-93A8-B9165F4511E6}"/>
                </c:ext>
                <c:ext xmlns:c15="http://schemas.microsoft.com/office/drawing/2012/chart" uri="{CE6537A1-D6FC-4f65-9D91-7224C49458BB}">
                  <c15:dlblFieldTable>
                    <c15:dlblFTEntry>
                      <c15:txfldGUID>{18433544-1AB8-434A-A1C5-830B70DE1504}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D0-4B2A-93A8-B9165F4511E6}"/>
                </c:ext>
                <c:ext xmlns:c15="http://schemas.microsoft.com/office/drawing/2012/chart" uri="{CE6537A1-D6FC-4f65-9D91-7224C49458BB}">
                  <c15:layout/>
                  <c15:dlblFieldTable>
                    <c15:dlblFTEntry>
                      <c15:txfldGUID>{626E0480-A6E6-4744-89C8-2D57AAFCF1C5}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D0-4B2A-93A8-B9165F4511E6}"/>
                </c:ext>
                <c:ext xmlns:c15="http://schemas.microsoft.com/office/drawing/2012/chart" uri="{CE6537A1-D6FC-4f65-9D91-7224C49458BB}">
                  <c15:layout/>
                  <c15:dlblFieldTable>
                    <c15:dlblFTEntry>
                      <c15:txfldGUID>{1BB1F215-B401-4133-B987-D4548CD44CF9}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D0-4B2A-93A8-B9165F4511E6}"/>
                </c:ext>
                <c:ext xmlns:c15="http://schemas.microsoft.com/office/drawing/2012/chart" uri="{CE6537A1-D6FC-4f65-9D91-7224C49458BB}">
                  <c15:layout/>
                  <c15:dlblFieldTable>
                    <c15:dlblFTEntry>
                      <c15:txfldGUID>{C5241B15-6C05-47EC-90E6-3A6DE721A972}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D0-4B2A-93A8-B9165F4511E6}"/>
                </c:ext>
                <c:ext xmlns:c15="http://schemas.microsoft.com/office/drawing/2012/chart" uri="{CE6537A1-D6FC-4f65-9D91-7224C49458BB}">
                  <c15:layout/>
                  <c15:dlblFieldTable>
                    <c15:dlblFTEntry>
                      <c15:txfldGUID>{95B0C59C-7E87-4EB2-8CF6-5DDDAC4470F1}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61.8</c:v>
                </c:pt>
                <c:pt idx="16">
                  <c:v>63.3</c:v>
                </c:pt>
                <c:pt idx="24">
                  <c:v>65</c:v>
                </c:pt>
                <c:pt idx="32">
                  <c:v>67</c:v>
                </c:pt>
              </c:numCache>
            </c:numRef>
          </c:xVal>
          <c:yVal>
            <c:numRef>
              <c:f>公会計指標分析・財政指標組合せ分析表!$BP$51:$DC$51</c:f>
              <c:numCache>
                <c:formatCode>#,##0.0;"▲ "#,##0.0</c:formatCode>
                <c:ptCount val="40"/>
                <c:pt idx="0">
                  <c:v>27.2</c:v>
                </c:pt>
                <c:pt idx="8">
                  <c:v>27.3</c:v>
                </c:pt>
                <c:pt idx="16">
                  <c:v>39.4</c:v>
                </c:pt>
                <c:pt idx="24">
                  <c:v>43.7</c:v>
                </c:pt>
                <c:pt idx="32">
                  <c:v>20.100000000000001</c:v>
                </c:pt>
              </c:numCache>
            </c:numRef>
          </c:yVal>
          <c:smooth val="0"/>
          <c:extLst xmlns:c16r2="http://schemas.microsoft.com/office/drawing/2015/06/chart">
            <c:ext xmlns:c16="http://schemas.microsoft.com/office/drawing/2014/chart" uri="{C3380CC4-5D6E-409C-BE32-E72D297353CC}">
              <c16:uniqueId val="{00000009-8CD0-4B2A-93A8-B9165F4511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D0-4B2A-93A8-B9165F4511E6}"/>
                </c:ext>
                <c:ext xmlns:c15="http://schemas.microsoft.com/office/drawing/2012/chart" uri="{CE6537A1-D6FC-4f65-9D91-7224C49458BB}">
                  <c15:layout/>
                  <c15:dlblFieldTable>
                    <c15:dlblFTEntry>
                      <c15:txfldGUID>{1E07817A-E009-4904-8CAA-C40C5330300D}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D0-4B2A-93A8-B9165F4511E6}"/>
                </c:ext>
                <c:ext xmlns:c15="http://schemas.microsoft.com/office/drawing/2012/chart" uri="{CE6537A1-D6FC-4f65-9D91-7224C49458BB}">
                  <c15:dlblFieldTable>
                    <c15:dlblFTEntry>
                      <c15:txfldGUID>{D22F2A7A-BA73-43C9-8A46-D3123F5C85F9}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D0-4B2A-93A8-B9165F4511E6}"/>
                </c:ext>
                <c:ext xmlns:c15="http://schemas.microsoft.com/office/drawing/2012/chart" uri="{CE6537A1-D6FC-4f65-9D91-7224C49458BB}">
                  <c15:dlblFieldTable>
                    <c15:dlblFTEntry>
                      <c15:txfldGUID>{E78F2EF4-4DE6-4C4D-9D3E-61E9107D9B13}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D0-4B2A-93A8-B9165F4511E6}"/>
                </c:ext>
                <c:ext xmlns:c15="http://schemas.microsoft.com/office/drawing/2012/chart" uri="{CE6537A1-D6FC-4f65-9D91-7224C49458BB}">
                  <c15:dlblFieldTable>
                    <c15:dlblFTEntry>
                      <c15:txfldGUID>{FBC50F4F-6380-4138-89F4-AC4026FDDC4F}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D0-4B2A-93A8-B9165F4511E6}"/>
                </c:ext>
                <c:ext xmlns:c15="http://schemas.microsoft.com/office/drawing/2012/chart" uri="{CE6537A1-D6FC-4f65-9D91-7224C49458BB}">
                  <c15:dlblFieldTable>
                    <c15:dlblFTEntry>
                      <c15:txfldGUID>{1C9B7309-F91A-400A-9B1B-7CE1E5F6F588}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D0-4B2A-93A8-B9165F4511E6}"/>
                </c:ext>
                <c:ext xmlns:c15="http://schemas.microsoft.com/office/drawing/2012/chart" uri="{CE6537A1-D6FC-4f65-9D91-7224C49458BB}">
                  <c15:layout/>
                  <c15:dlblFieldTable>
                    <c15:dlblFTEntry>
                      <c15:txfldGUID>{1F27D0B0-A2F7-49FF-BACD-EEC0EE38066E}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D0-4B2A-93A8-B9165F4511E6}"/>
                </c:ext>
                <c:ext xmlns:c15="http://schemas.microsoft.com/office/drawing/2012/chart" uri="{CE6537A1-D6FC-4f65-9D91-7224C49458BB}">
                  <c15:layout/>
                  <c15:dlblFieldTable>
                    <c15:dlblFTEntry>
                      <c15:txfldGUID>{4B7D669D-0D52-45B9-9244-BAFF9B8D4193}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D0-4B2A-93A8-B9165F4511E6}"/>
                </c:ext>
                <c:ext xmlns:c15="http://schemas.microsoft.com/office/drawing/2012/chart" uri="{CE6537A1-D6FC-4f65-9D91-7224C49458BB}">
                  <c15:layout/>
                  <c15:dlblFieldTable>
                    <c15:dlblFTEntry>
                      <c15:txfldGUID>{47371D40-464C-4E76-B63F-58A748BE7417}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D0-4B2A-93A8-B9165F4511E6}"/>
                </c:ext>
                <c:ext xmlns:c15="http://schemas.microsoft.com/office/drawing/2012/chart" uri="{CE6537A1-D6FC-4f65-9D91-7224C49458BB}">
                  <c15:layout/>
                  <c15:dlblFieldTable>
                    <c15:dlblFTEntry>
                      <c15:txfldGUID>{B9B066FC-6C20-47E8-A8DA-468652F7B751}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8CD0-4B2A-93A8-B9165F4511E6}"/>
            </c:ext>
          </c:extLst>
        </c:ser>
        <c:dLbls>
          <c:showLegendKey val="0"/>
          <c:showVal val="1"/>
          <c:showCatName val="0"/>
          <c:showSerName val="0"/>
          <c:showPercent val="0"/>
          <c:showBubbleSize val="0"/>
        </c:dLbls>
        <c:axId val="521992824"/>
        <c:axId val="521987336"/>
      </c:scatterChart>
      <c:valAx>
        <c:axId val="521992824"/>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987336"/>
        <c:crosses val="autoZero"/>
        <c:crossBetween val="midCat"/>
      </c:valAx>
      <c:valAx>
        <c:axId val="521987336"/>
        <c:scaling>
          <c:orientation val="minMax"/>
          <c:max val="4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99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52-4AF8-929F-0CCC873C9AAF}"/>
                </c:ext>
                <c:ext xmlns:c15="http://schemas.microsoft.com/office/drawing/2012/chart" uri="{CE6537A1-D6FC-4f65-9D91-7224C49458BB}">
                  <c15:layout/>
                  <c15:dlblFieldTable>
                    <c15:dlblFTEntry>
                      <c15:txfldGUID>{CD7521D5-571F-44CF-B568-4C1E1F260D16}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52-4AF8-929F-0CCC873C9AAF}"/>
                </c:ext>
                <c:ext xmlns:c15="http://schemas.microsoft.com/office/drawing/2012/chart" uri="{CE6537A1-D6FC-4f65-9D91-7224C49458BB}">
                  <c15:dlblFieldTable>
                    <c15:dlblFTEntry>
                      <c15:txfldGUID>{0E98200B-E9C8-43DA-A52E-7356164AE754}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52-4AF8-929F-0CCC873C9AAF}"/>
                </c:ext>
                <c:ext xmlns:c15="http://schemas.microsoft.com/office/drawing/2012/chart" uri="{CE6537A1-D6FC-4f65-9D91-7224C49458BB}">
                  <c15:dlblFieldTable>
                    <c15:dlblFTEntry>
                      <c15:txfldGUID>{FB86534E-AB59-4688-A588-B7D8C5A106CC}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52-4AF8-929F-0CCC873C9AAF}"/>
                </c:ext>
                <c:ext xmlns:c15="http://schemas.microsoft.com/office/drawing/2012/chart" uri="{CE6537A1-D6FC-4f65-9D91-7224C49458BB}">
                  <c15:dlblFieldTable>
                    <c15:dlblFTEntry>
                      <c15:txfldGUID>{29B0092A-5A23-46FD-AAC4-A864D96A62AB}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52-4AF8-929F-0CCC873C9AAF}"/>
                </c:ext>
                <c:ext xmlns:c15="http://schemas.microsoft.com/office/drawing/2012/chart" uri="{CE6537A1-D6FC-4f65-9D91-7224C49458BB}">
                  <c15:dlblFieldTable>
                    <c15:dlblFTEntry>
                      <c15:txfldGUID>{416B9CC9-10C3-4200-AE9B-9BCFB4E87EE9}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52-4AF8-929F-0CCC873C9AAF}"/>
                </c:ext>
                <c:ext xmlns:c15="http://schemas.microsoft.com/office/drawing/2012/chart" uri="{CE6537A1-D6FC-4f65-9D91-7224C49458BB}">
                  <c15:layout/>
                  <c15:dlblFieldTable>
                    <c15:dlblFTEntry>
                      <c15:txfldGUID>{7311F69D-9704-4DFD-8C32-B8D8AB318570}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52-4AF8-929F-0CCC873C9AAF}"/>
                </c:ext>
                <c:ext xmlns:c15="http://schemas.microsoft.com/office/drawing/2012/chart" uri="{CE6537A1-D6FC-4f65-9D91-7224C49458BB}">
                  <c15:layout/>
                  <c15:dlblFieldTable>
                    <c15:dlblFTEntry>
                      <c15:txfldGUID>{5AB38617-6914-4192-BF4E-80F1CD57E7CE}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52-4AF8-929F-0CCC873C9AAF}"/>
                </c:ext>
                <c:ext xmlns:c15="http://schemas.microsoft.com/office/drawing/2012/chart" uri="{CE6537A1-D6FC-4f65-9D91-7224C49458BB}">
                  <c15:layout/>
                  <c15:dlblFieldTable>
                    <c15:dlblFTEntry>
                      <c15:txfldGUID>{99E85943-F3D1-43E3-BC0B-F5DFDCB80498}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52-4AF8-929F-0CCC873C9AAF}"/>
                </c:ext>
                <c:ext xmlns:c15="http://schemas.microsoft.com/office/drawing/2012/chart" uri="{CE6537A1-D6FC-4f65-9D91-7224C49458BB}">
                  <c15:layout/>
                  <c15:dlblFieldTable>
                    <c15:dlblFTEntry>
                      <c15:txfldGUID>{78C8A192-B7DB-4BF0-9C0D-EA184B9942D3}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c:v>
                </c:pt>
                <c:pt idx="16">
                  <c:v>9.3000000000000007</c:v>
                </c:pt>
                <c:pt idx="24">
                  <c:v>8.6</c:v>
                </c:pt>
                <c:pt idx="32">
                  <c:v>8.5</c:v>
                </c:pt>
              </c:numCache>
            </c:numRef>
          </c:xVal>
          <c:yVal>
            <c:numRef>
              <c:f>公会計指標分析・財政指標組合せ分析表!$BP$73:$DC$73</c:f>
              <c:numCache>
                <c:formatCode>#,##0.0;"▲ "#,##0.0</c:formatCode>
                <c:ptCount val="40"/>
                <c:pt idx="0">
                  <c:v>27.2</c:v>
                </c:pt>
                <c:pt idx="8">
                  <c:v>27.3</c:v>
                </c:pt>
                <c:pt idx="16">
                  <c:v>39.4</c:v>
                </c:pt>
                <c:pt idx="24">
                  <c:v>43.7</c:v>
                </c:pt>
                <c:pt idx="32">
                  <c:v>20.100000000000001</c:v>
                </c:pt>
              </c:numCache>
            </c:numRef>
          </c:yVal>
          <c:smooth val="0"/>
          <c:extLst xmlns:c16r2="http://schemas.microsoft.com/office/drawing/2015/06/chart">
            <c:ext xmlns:c16="http://schemas.microsoft.com/office/drawing/2014/chart" uri="{C3380CC4-5D6E-409C-BE32-E72D297353CC}">
              <c16:uniqueId val="{00000009-2A52-4AF8-929F-0CCC873C9A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8673456596891215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52-4AF8-929F-0CCC873C9AAF}"/>
                </c:ext>
                <c:ext xmlns:c15="http://schemas.microsoft.com/office/drawing/2012/chart" uri="{CE6537A1-D6FC-4f65-9D91-7224C49458BB}">
                  <c15:layout/>
                  <c15:dlblFieldTable>
                    <c15:dlblFTEntry>
                      <c15:txfldGUID>{3510A866-3671-46D7-8583-104E919002A9}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52-4AF8-929F-0CCC873C9AAF}"/>
                </c:ext>
                <c:ext xmlns:c15="http://schemas.microsoft.com/office/drawing/2012/chart" uri="{CE6537A1-D6FC-4f65-9D91-7224C49458BB}">
                  <c15:dlblFieldTable>
                    <c15:dlblFTEntry>
                      <c15:txfldGUID>{72661BAE-9EB0-4518-AF59-E7751A388717}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52-4AF8-929F-0CCC873C9AAF}"/>
                </c:ext>
                <c:ext xmlns:c15="http://schemas.microsoft.com/office/drawing/2012/chart" uri="{CE6537A1-D6FC-4f65-9D91-7224C49458BB}">
                  <c15:dlblFieldTable>
                    <c15:dlblFTEntry>
                      <c15:txfldGUID>{B33CC745-95A1-4A60-9216-B74BE43E30E9}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52-4AF8-929F-0CCC873C9AAF}"/>
                </c:ext>
                <c:ext xmlns:c15="http://schemas.microsoft.com/office/drawing/2012/chart" uri="{CE6537A1-D6FC-4f65-9D91-7224C49458BB}">
                  <c15:dlblFieldTable>
                    <c15:dlblFTEntry>
                      <c15:txfldGUID>{F9EFB42F-622E-44AE-A7A8-2DB960D2EA58}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52-4AF8-929F-0CCC873C9AAF}"/>
                </c:ext>
                <c:ext xmlns:c15="http://schemas.microsoft.com/office/drawing/2012/chart" uri="{CE6537A1-D6FC-4f65-9D91-7224C49458BB}">
                  <c15:dlblFieldTable>
                    <c15:dlblFTEntry>
                      <c15:txfldGUID>{EB5D6BE5-C741-4DE6-9494-3DF3BE1D67A8}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52-4AF8-929F-0CCC873C9AAF}"/>
                </c:ext>
                <c:ext xmlns:c15="http://schemas.microsoft.com/office/drawing/2012/chart" uri="{CE6537A1-D6FC-4f65-9D91-7224C49458BB}">
                  <c15:layout/>
                  <c15:dlblFieldTable>
                    <c15:dlblFTEntry>
                      <c15:txfldGUID>{D77370EE-3BDC-4432-9A78-D95A6AF10330}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52-4AF8-929F-0CCC873C9AAF}"/>
                </c:ext>
                <c:ext xmlns:c15="http://schemas.microsoft.com/office/drawing/2012/chart" uri="{CE6537A1-D6FC-4f65-9D91-7224C49458BB}">
                  <c15:layout/>
                  <c15:dlblFieldTable>
                    <c15:dlblFTEntry>
                      <c15:txfldGUID>{39E9B876-3705-45AC-A484-EE83DF203841}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323029480644992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52-4AF8-929F-0CCC873C9AAF}"/>
                </c:ext>
                <c:ext xmlns:c15="http://schemas.microsoft.com/office/drawing/2012/chart" uri="{CE6537A1-D6FC-4f65-9D91-7224C49458BB}">
                  <c15:layout/>
                  <c15:dlblFieldTable>
                    <c15:dlblFTEntry>
                      <c15:txfldGUID>{B5AB373A-F983-414B-9026-A92EC9513F0D}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20976404661393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52-4AF8-929F-0CCC873C9AAF}"/>
                </c:ext>
                <c:ext xmlns:c15="http://schemas.microsoft.com/office/drawing/2012/chart" uri="{CE6537A1-D6FC-4f65-9D91-7224C49458BB}">
                  <c15:layout/>
                  <c15:dlblFieldTable>
                    <c15:dlblFTEntry>
                      <c15:txfldGUID>{3128573D-3801-4D94-8825-4A16A1DD7D72}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2A52-4AF8-929F-0CCC873C9AAF}"/>
            </c:ext>
          </c:extLst>
        </c:ser>
        <c:dLbls>
          <c:showLegendKey val="0"/>
          <c:showVal val="1"/>
          <c:showCatName val="0"/>
          <c:showSerName val="0"/>
          <c:showPercent val="0"/>
          <c:showBubbleSize val="0"/>
        </c:dLbls>
        <c:axId val="521993216"/>
        <c:axId val="521993608"/>
      </c:scatterChart>
      <c:valAx>
        <c:axId val="521993216"/>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993608"/>
        <c:crosses val="autoZero"/>
        <c:crossBetween val="midCat"/>
      </c:valAx>
      <c:valAx>
        <c:axId val="521993608"/>
        <c:scaling>
          <c:orientation val="minMax"/>
          <c:max val="4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993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借入の抑制により元利償還金は、減少してきている。また、債務負担行為に基づく支出額についても償還により減少してきている。しかし、将来負担額の増加により公営企業債の元利償還金に対する繰入金が増加し、一部事務組合の地方債残高の増加により、組合等が起こした地方債の元利償還金に対する負担金等も増加したことから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となっており、今後も引き続き財政健全化に努めていく。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設定した国営土地改良事業による債務負担行為に基づく支出予定額が償還により減少してきており、地方債残高も昨年度よりは減少となったが、下水道事業に係る公営企業債等繰入見込額が増加したこと、一部事務組合の設備投資による組合等負担等見込額も増加したことにより、将来負担額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充当可能財源等については、充当可能基金、充当可能特定歳入、基準財政需要額算入見込額すべてにおいての増加したため、将来負担比率は減少した。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今後も新規事業を行う場合は交付税算入率の高い方法を選択する等により基準財政需要額算入見込額を増加させることや新規の地方債の借入れを抑制するなど、将来負担の軽減に努めていく。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国営土地改良事業の償還金の財源として減債基金を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百万円、区画整理地内への公園設置に新都市整備事業基金を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百万円、野球場の改修に牧場の朝スポーツ文化振興基金を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財政調整基金については、標準財政規模の１０％以上を保ちつつ、老朽化した公共施設の更新整備や今後必要となる事業の財源として個々の特定目的基金への積立も行っていく。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庁舎新築事業基金：鏡石町役場庁舎の新築及び増改築等に要する経費に充てる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文教施設維持整備基金：文教施設の維持管理及び改築等に要する経費に充てる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牧場の朝スポーツ文化振興基金：スポーツの振興に要する経費、町内のスポーツ文化団体及び人材育成に要する経費、郷土文化の保存に要する経費に充てる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役場庁舎新築事業基金：条例の規定に基づき、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百万円積み立てたが、庁舎の改修等のため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文教施設維持整備基金：教育関係施設の整備事業に対する事業費として、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牧場の朝スポーツ文化振興基金：体育施設の整備事業に対する事業費として、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庁舎新築事業基金：健康福祉センター建設のため、取り崩す予定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牧場の朝スポーツ文化振興基金：老朽化した陸上競技場の整備のため、取り崩す予定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文教施設維持整備基金：第二小学校の施設改修のため、取り崩す予定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前年度繰越金等を積み立てたことから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標準財政規模の１０％以上は確保しつつ、災害等へ備えるために必要な額を積み立てていく。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国営土地改良事業の償還金の財源として減債基金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少しずつ積立を行い、今後の支出に備えていく。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本町が所有する公共施設等の多くは昭和</a:t>
          </a:r>
          <a:r>
            <a:rPr kumimoji="1" lang="en-US" altLang="ja-JP" sz="1100">
              <a:solidFill>
                <a:schemeClr val="tx1"/>
              </a:solidFill>
              <a:latin typeface="ＭＳ Ｐゴシック" panose="020B0600070205080204" pitchFamily="50" charset="-128"/>
              <a:ea typeface="ＭＳ Ｐゴシック" panose="020B0600070205080204" pitchFamily="50" charset="-128"/>
            </a:rPr>
            <a:t>52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年から平成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年にかけて建設されており、老朽化が進んでいるため、令和元年度の有形固定資産減価償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却率は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67.0</a:t>
          </a:r>
          <a:r>
            <a:rPr kumimoji="1" lang="ja-JP" altLang="en-US" sz="1100">
              <a:solidFill>
                <a:schemeClr val="tx1"/>
              </a:solidFill>
              <a:latin typeface="ＭＳ Ｐゴシック" panose="020B0600070205080204" pitchFamily="50" charset="-128"/>
              <a:ea typeface="ＭＳ Ｐゴシック" panose="020B0600070205080204" pitchFamily="50" charset="-128"/>
            </a:rPr>
            <a:t>％と類似団体と比較して、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5.8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ポイント高くなっている。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公共施設等総合管理計画及び個別計画に基づいて計画的に対策を行っていく。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2" name="有形固定資産減価償却率該当値テキスト"/>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71967</xdr:rowOff>
    </xdr:to>
    <xdr:cxnSp macro="">
      <xdr:nvCxnSpPr>
        <xdr:cNvPr id="84" name="直線コネクタ 83"/>
        <xdr:cNvCxnSpPr/>
      </xdr:nvCxnSpPr>
      <xdr:spPr>
        <a:xfrm>
          <a:off x="4051300" y="612245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126047</xdr:rowOff>
    </xdr:from>
    <xdr:to>
      <xdr:col>15</xdr:col>
      <xdr:colOff>187325</xdr:colOff>
      <xdr:row>31</xdr:row>
      <xdr:rowOff>56197</xdr:rowOff>
    </xdr:to>
    <xdr:sp macro="" textlink="">
      <xdr:nvSpPr>
        <xdr:cNvPr id="85" name="楕円 84"/>
        <xdr:cNvSpPr/>
      </xdr:nvSpPr>
      <xdr:spPr>
        <a:xfrm>
          <a:off x="323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xdr:rowOff>
    </xdr:from>
    <xdr:to>
      <xdr:col>19</xdr:col>
      <xdr:colOff>136525</xdr:colOff>
      <xdr:row>31</xdr:row>
      <xdr:rowOff>35983</xdr:rowOff>
    </xdr:to>
    <xdr:cxnSp macro="">
      <xdr:nvCxnSpPr>
        <xdr:cNvPr id="86" name="直線コネクタ 85"/>
        <xdr:cNvCxnSpPr/>
      </xdr:nvCxnSpPr>
      <xdr:spPr>
        <a:xfrm>
          <a:off x="3289300" y="6091872"/>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87" name="楕円 86"/>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5397</xdr:rowOff>
    </xdr:to>
    <xdr:cxnSp macro="">
      <xdr:nvCxnSpPr>
        <xdr:cNvPr id="88" name="直線コネクタ 87"/>
        <xdr:cNvCxnSpPr/>
      </xdr:nvCxnSpPr>
      <xdr:spPr>
        <a:xfrm>
          <a:off x="2527300" y="6064885"/>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129646</xdr:rowOff>
    </xdr:from>
    <xdr:to>
      <xdr:col>7</xdr:col>
      <xdr:colOff>187325</xdr:colOff>
      <xdr:row>31</xdr:row>
      <xdr:rowOff>59796</xdr:rowOff>
    </xdr:to>
    <xdr:sp macro="" textlink="">
      <xdr:nvSpPr>
        <xdr:cNvPr id="89" name="楕円 88"/>
        <xdr:cNvSpPr/>
      </xdr:nvSpPr>
      <xdr:spPr>
        <a:xfrm>
          <a:off x="1714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8996</xdr:rowOff>
    </xdr:to>
    <xdr:cxnSp macro="">
      <xdr:nvCxnSpPr>
        <xdr:cNvPr id="90" name="直線コネクタ 89"/>
        <xdr:cNvCxnSpPr/>
      </xdr:nvCxnSpPr>
      <xdr:spPr>
        <a:xfrm flipV="1">
          <a:off x="1765300" y="606488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2"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47324</xdr:rowOff>
    </xdr:from>
    <xdr:ext cx="405111" cy="259045"/>
    <xdr:sp macro="" textlink="">
      <xdr:nvSpPr>
        <xdr:cNvPr id="96" name="n_2mainValue有形固定資産減価償却率"/>
        <xdr:cNvSpPr txBox="1"/>
      </xdr:nvSpPr>
      <xdr:spPr>
        <a:xfrm>
          <a:off x="3086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7" name="n_3mainValue有形固定資産減価償却率"/>
        <xdr:cNvSpPr txBox="1"/>
      </xdr:nvSpPr>
      <xdr:spPr>
        <a:xfrm>
          <a:off x="2324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50923</xdr:rowOff>
    </xdr:from>
    <xdr:ext cx="405111" cy="259045"/>
    <xdr:sp macro="" textlink="">
      <xdr:nvSpPr>
        <xdr:cNvPr id="98" name="n_4mainValue有形固定資産減価償却率"/>
        <xdr:cNvSpPr txBox="1"/>
      </xdr:nvSpPr>
      <xdr:spPr>
        <a:xfrm>
          <a:off x="1562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公営企業債等繰入見込額の増加、一部事務組合への負担等見込額の増加により、類似団体と比較して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52.6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ポイント高くなっている。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地方債の残高も増加してきているため、地方債の新規発行を抑制していくとともに充当可能基金残高の管理を徹底していく。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553</xdr:rowOff>
    </xdr:from>
    <xdr:to>
      <xdr:col>76</xdr:col>
      <xdr:colOff>73025</xdr:colOff>
      <xdr:row>31</xdr:row>
      <xdr:rowOff>102153</xdr:rowOff>
    </xdr:to>
    <xdr:sp macro="" textlink="">
      <xdr:nvSpPr>
        <xdr:cNvPr id="145" name="楕円 144"/>
        <xdr:cNvSpPr/>
      </xdr:nvSpPr>
      <xdr:spPr>
        <a:xfrm>
          <a:off x="14744700" y="60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150430</xdr:rowOff>
    </xdr:from>
    <xdr:ext cx="469744" cy="259045"/>
    <xdr:sp macro="" textlink="">
      <xdr:nvSpPr>
        <xdr:cNvPr id="146" name="債務償還比率該当値テキスト"/>
        <xdr:cNvSpPr txBox="1"/>
      </xdr:nvSpPr>
      <xdr:spPr>
        <a:xfrm>
          <a:off x="14846300" y="606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122229</xdr:rowOff>
    </xdr:from>
    <xdr:to>
      <xdr:col>72</xdr:col>
      <xdr:colOff>123825</xdr:colOff>
      <xdr:row>32</xdr:row>
      <xdr:rowOff>52379</xdr:rowOff>
    </xdr:to>
    <xdr:sp macro="" textlink="">
      <xdr:nvSpPr>
        <xdr:cNvPr id="147" name="楕円 146"/>
        <xdr:cNvSpPr/>
      </xdr:nvSpPr>
      <xdr:spPr>
        <a:xfrm>
          <a:off x="14033500" y="62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51353</xdr:rowOff>
    </xdr:from>
    <xdr:to>
      <xdr:col>76</xdr:col>
      <xdr:colOff>22225</xdr:colOff>
      <xdr:row>32</xdr:row>
      <xdr:rowOff>1579</xdr:rowOff>
    </xdr:to>
    <xdr:cxnSp macro="">
      <xdr:nvCxnSpPr>
        <xdr:cNvPr id="148" name="直線コネクタ 147"/>
        <xdr:cNvCxnSpPr/>
      </xdr:nvCxnSpPr>
      <xdr:spPr>
        <a:xfrm flipV="1">
          <a:off x="14084300" y="6137828"/>
          <a:ext cx="711200" cy="1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36023</xdr:rowOff>
    </xdr:from>
    <xdr:to>
      <xdr:col>68</xdr:col>
      <xdr:colOff>123825</xdr:colOff>
      <xdr:row>31</xdr:row>
      <xdr:rowOff>137623</xdr:rowOff>
    </xdr:to>
    <xdr:sp macro="" textlink="">
      <xdr:nvSpPr>
        <xdr:cNvPr id="149" name="楕円 148"/>
        <xdr:cNvSpPr/>
      </xdr:nvSpPr>
      <xdr:spPr>
        <a:xfrm>
          <a:off x="13271500" y="61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86823</xdr:rowOff>
    </xdr:from>
    <xdr:to>
      <xdr:col>72</xdr:col>
      <xdr:colOff>73025</xdr:colOff>
      <xdr:row>32</xdr:row>
      <xdr:rowOff>1579</xdr:rowOff>
    </xdr:to>
    <xdr:cxnSp macro="">
      <xdr:nvCxnSpPr>
        <xdr:cNvPr id="150" name="直線コネクタ 149"/>
        <xdr:cNvCxnSpPr/>
      </xdr:nvCxnSpPr>
      <xdr:spPr>
        <a:xfrm>
          <a:off x="13322300" y="6173298"/>
          <a:ext cx="7620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165372</xdr:rowOff>
    </xdr:from>
    <xdr:to>
      <xdr:col>64</xdr:col>
      <xdr:colOff>123825</xdr:colOff>
      <xdr:row>31</xdr:row>
      <xdr:rowOff>95522</xdr:rowOff>
    </xdr:to>
    <xdr:sp macro="" textlink="">
      <xdr:nvSpPr>
        <xdr:cNvPr id="151" name="楕円 150"/>
        <xdr:cNvSpPr/>
      </xdr:nvSpPr>
      <xdr:spPr>
        <a:xfrm>
          <a:off x="12509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44722</xdr:rowOff>
    </xdr:from>
    <xdr:to>
      <xdr:col>68</xdr:col>
      <xdr:colOff>73025</xdr:colOff>
      <xdr:row>31</xdr:row>
      <xdr:rowOff>86823</xdr:rowOff>
    </xdr:to>
    <xdr:cxnSp macro="">
      <xdr:nvCxnSpPr>
        <xdr:cNvPr id="152" name="直線コネクタ 151"/>
        <xdr:cNvCxnSpPr/>
      </xdr:nvCxnSpPr>
      <xdr:spPr>
        <a:xfrm>
          <a:off x="12560300" y="6131197"/>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95359</xdr:rowOff>
    </xdr:from>
    <xdr:to>
      <xdr:col>60</xdr:col>
      <xdr:colOff>123825</xdr:colOff>
      <xdr:row>31</xdr:row>
      <xdr:rowOff>25509</xdr:rowOff>
    </xdr:to>
    <xdr:sp macro="" textlink="">
      <xdr:nvSpPr>
        <xdr:cNvPr id="153" name="楕円 152"/>
        <xdr:cNvSpPr/>
      </xdr:nvSpPr>
      <xdr:spPr>
        <a:xfrm>
          <a:off x="11747500" y="60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146159</xdr:rowOff>
    </xdr:from>
    <xdr:to>
      <xdr:col>64</xdr:col>
      <xdr:colOff>73025</xdr:colOff>
      <xdr:row>31</xdr:row>
      <xdr:rowOff>44722</xdr:rowOff>
    </xdr:to>
    <xdr:cxnSp macro="">
      <xdr:nvCxnSpPr>
        <xdr:cNvPr id="154" name="直線コネクタ 153"/>
        <xdr:cNvCxnSpPr/>
      </xdr:nvCxnSpPr>
      <xdr:spPr>
        <a:xfrm>
          <a:off x="11798300" y="6061184"/>
          <a:ext cx="7620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43506</xdr:rowOff>
    </xdr:from>
    <xdr:ext cx="469744" cy="259045"/>
    <xdr:sp macro="" textlink="">
      <xdr:nvSpPr>
        <xdr:cNvPr id="159" name="n_1mainValue債務償還比率"/>
        <xdr:cNvSpPr txBox="1"/>
      </xdr:nvSpPr>
      <xdr:spPr>
        <a:xfrm>
          <a:off x="13836727" y="630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128750</xdr:rowOff>
    </xdr:from>
    <xdr:ext cx="469744" cy="259045"/>
    <xdr:sp macro="" textlink="">
      <xdr:nvSpPr>
        <xdr:cNvPr id="160" name="n_2mainValue債務償還比率"/>
        <xdr:cNvSpPr txBox="1"/>
      </xdr:nvSpPr>
      <xdr:spPr>
        <a:xfrm>
          <a:off x="13087427" y="621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86649</xdr:rowOff>
    </xdr:from>
    <xdr:ext cx="469744" cy="259045"/>
    <xdr:sp macro="" textlink="">
      <xdr:nvSpPr>
        <xdr:cNvPr id="161" name="n_3mainValue債務償還比率"/>
        <xdr:cNvSpPr txBox="1"/>
      </xdr:nvSpPr>
      <xdr:spPr>
        <a:xfrm>
          <a:off x="12325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2" name="n_4mainValue債務償還比率"/>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112412</xdr:rowOff>
    </xdr:from>
    <xdr:ext cx="405111" cy="259045"/>
    <xdr:sp macro="" textlink="">
      <xdr:nvSpPr>
        <xdr:cNvPr id="74" name="【道路】&#10;有形固定資産減価償却率該当値テキスト"/>
        <xdr:cNvSpPr txBox="1"/>
      </xdr:nvSpPr>
      <xdr:spPr>
        <a:xfrm>
          <a:off x="4673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13335</xdr:rowOff>
    </xdr:to>
    <xdr:cxnSp macro="">
      <xdr:nvCxnSpPr>
        <xdr:cNvPr id="76" name="直線コネクタ 75"/>
        <xdr:cNvCxnSpPr/>
      </xdr:nvCxnSpPr>
      <xdr:spPr>
        <a:xfrm>
          <a:off x="3797300" y="6488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144780</xdr:rowOff>
    </xdr:to>
    <xdr:cxnSp macro="">
      <xdr:nvCxnSpPr>
        <xdr:cNvPr id="78" name="直線コネクタ 77"/>
        <xdr:cNvCxnSpPr/>
      </xdr:nvCxnSpPr>
      <xdr:spPr>
        <a:xfrm>
          <a:off x="2908300" y="645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116205</xdr:rowOff>
    </xdr:to>
    <xdr:cxnSp macro="">
      <xdr:nvCxnSpPr>
        <xdr:cNvPr id="80" name="直線コネクタ 79"/>
        <xdr:cNvCxnSpPr/>
      </xdr:nvCxnSpPr>
      <xdr:spPr>
        <a:xfrm>
          <a:off x="2019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104775</xdr:rowOff>
    </xdr:to>
    <xdr:cxnSp macro="">
      <xdr:nvCxnSpPr>
        <xdr:cNvPr id="82" name="直線コネクタ 81"/>
        <xdr:cNvCxnSpPr/>
      </xdr:nvCxnSpPr>
      <xdr:spPr>
        <a:xfrm flipV="1">
          <a:off x="1130300" y="641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7"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88" name="n_2mainValue【道路】&#10;有形固定資産減価償却率"/>
        <xdr:cNvSpPr txBox="1"/>
      </xdr:nvSpPr>
      <xdr:spPr>
        <a:xfrm>
          <a:off x="2705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89" name="n_3mainValue【道路】&#10;有形固定資産減価償却率"/>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39100</xdr:rowOff>
    </xdr:from>
    <xdr:to>
      <xdr:col>55</xdr:col>
      <xdr:colOff>50800</xdr:colOff>
      <xdr:row>40</xdr:row>
      <xdr:rowOff>140700</xdr:rowOff>
    </xdr:to>
    <xdr:sp macro="" textlink="">
      <xdr:nvSpPr>
        <xdr:cNvPr id="132" name="楕円 131"/>
        <xdr:cNvSpPr/>
      </xdr:nvSpPr>
      <xdr:spPr>
        <a:xfrm>
          <a:off x="10426700" y="68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17527</xdr:rowOff>
    </xdr:from>
    <xdr:ext cx="534377" cy="259045"/>
    <xdr:sp macro="" textlink="">
      <xdr:nvSpPr>
        <xdr:cNvPr id="133" name="【道路】&#10;一人当たり延長該当値テキスト"/>
        <xdr:cNvSpPr txBox="1"/>
      </xdr:nvSpPr>
      <xdr:spPr>
        <a:xfrm>
          <a:off x="10515600" y="687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40732</xdr:rowOff>
    </xdr:from>
    <xdr:to>
      <xdr:col>50</xdr:col>
      <xdr:colOff>165100</xdr:colOff>
      <xdr:row>40</xdr:row>
      <xdr:rowOff>142332</xdr:rowOff>
    </xdr:to>
    <xdr:sp macro="" textlink="">
      <xdr:nvSpPr>
        <xdr:cNvPr id="134" name="楕円 133"/>
        <xdr:cNvSpPr/>
      </xdr:nvSpPr>
      <xdr:spPr>
        <a:xfrm>
          <a:off x="9588500" y="68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89900</xdr:rowOff>
    </xdr:from>
    <xdr:to>
      <xdr:col>55</xdr:col>
      <xdr:colOff>0</xdr:colOff>
      <xdr:row>40</xdr:row>
      <xdr:rowOff>91532</xdr:rowOff>
    </xdr:to>
    <xdr:cxnSp macro="">
      <xdr:nvCxnSpPr>
        <xdr:cNvPr id="135" name="直線コネクタ 134"/>
        <xdr:cNvCxnSpPr/>
      </xdr:nvCxnSpPr>
      <xdr:spPr>
        <a:xfrm flipV="1">
          <a:off x="9639300" y="69479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39590</xdr:rowOff>
    </xdr:from>
    <xdr:to>
      <xdr:col>46</xdr:col>
      <xdr:colOff>38100</xdr:colOff>
      <xdr:row>40</xdr:row>
      <xdr:rowOff>141190</xdr:rowOff>
    </xdr:to>
    <xdr:sp macro="" textlink="">
      <xdr:nvSpPr>
        <xdr:cNvPr id="136" name="楕円 135"/>
        <xdr:cNvSpPr/>
      </xdr:nvSpPr>
      <xdr:spPr>
        <a:xfrm>
          <a:off x="8699500" y="68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90390</xdr:rowOff>
    </xdr:from>
    <xdr:to>
      <xdr:col>50</xdr:col>
      <xdr:colOff>114300</xdr:colOff>
      <xdr:row>40</xdr:row>
      <xdr:rowOff>91532</xdr:rowOff>
    </xdr:to>
    <xdr:cxnSp macro="">
      <xdr:nvCxnSpPr>
        <xdr:cNvPr id="137" name="直線コネクタ 136"/>
        <xdr:cNvCxnSpPr/>
      </xdr:nvCxnSpPr>
      <xdr:spPr>
        <a:xfrm>
          <a:off x="8750300" y="69483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41973</xdr:rowOff>
    </xdr:from>
    <xdr:to>
      <xdr:col>41</xdr:col>
      <xdr:colOff>101600</xdr:colOff>
      <xdr:row>40</xdr:row>
      <xdr:rowOff>143573</xdr:rowOff>
    </xdr:to>
    <xdr:sp macro="" textlink="">
      <xdr:nvSpPr>
        <xdr:cNvPr id="138" name="楕円 137"/>
        <xdr:cNvSpPr/>
      </xdr:nvSpPr>
      <xdr:spPr>
        <a:xfrm>
          <a:off x="7810500" y="68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90390</xdr:rowOff>
    </xdr:from>
    <xdr:to>
      <xdr:col>45</xdr:col>
      <xdr:colOff>177800</xdr:colOff>
      <xdr:row>40</xdr:row>
      <xdr:rowOff>92773</xdr:rowOff>
    </xdr:to>
    <xdr:cxnSp macro="">
      <xdr:nvCxnSpPr>
        <xdr:cNvPr id="139" name="直線コネクタ 138"/>
        <xdr:cNvCxnSpPr/>
      </xdr:nvCxnSpPr>
      <xdr:spPr>
        <a:xfrm flipV="1">
          <a:off x="7861300" y="6948390"/>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72933</xdr:rowOff>
    </xdr:from>
    <xdr:to>
      <xdr:col>36</xdr:col>
      <xdr:colOff>165100</xdr:colOff>
      <xdr:row>41</xdr:row>
      <xdr:rowOff>3083</xdr:rowOff>
    </xdr:to>
    <xdr:sp macro="" textlink="">
      <xdr:nvSpPr>
        <xdr:cNvPr id="140" name="楕円 139"/>
        <xdr:cNvSpPr/>
      </xdr:nvSpPr>
      <xdr:spPr>
        <a:xfrm>
          <a:off x="6921500" y="69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92773</xdr:rowOff>
    </xdr:from>
    <xdr:to>
      <xdr:col>41</xdr:col>
      <xdr:colOff>50800</xdr:colOff>
      <xdr:row>40</xdr:row>
      <xdr:rowOff>123733</xdr:rowOff>
    </xdr:to>
    <xdr:cxnSp macro="">
      <xdr:nvCxnSpPr>
        <xdr:cNvPr id="141" name="直線コネクタ 140"/>
        <xdr:cNvCxnSpPr/>
      </xdr:nvCxnSpPr>
      <xdr:spPr>
        <a:xfrm flipV="1">
          <a:off x="6972300" y="6950773"/>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133459</xdr:rowOff>
    </xdr:from>
    <xdr:ext cx="534377" cy="259045"/>
    <xdr:sp macro="" textlink="">
      <xdr:nvSpPr>
        <xdr:cNvPr id="146" name="n_1mainValue【道路】&#10;一人当たり延長"/>
        <xdr:cNvSpPr txBox="1"/>
      </xdr:nvSpPr>
      <xdr:spPr>
        <a:xfrm>
          <a:off x="9359411" y="69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132317</xdr:rowOff>
    </xdr:from>
    <xdr:ext cx="534377" cy="259045"/>
    <xdr:sp macro="" textlink="">
      <xdr:nvSpPr>
        <xdr:cNvPr id="147" name="n_2mainValue【道路】&#10;一人当たり延長"/>
        <xdr:cNvSpPr txBox="1"/>
      </xdr:nvSpPr>
      <xdr:spPr>
        <a:xfrm>
          <a:off x="8483111" y="69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134700</xdr:rowOff>
    </xdr:from>
    <xdr:ext cx="534377" cy="259045"/>
    <xdr:sp macro="" textlink="">
      <xdr:nvSpPr>
        <xdr:cNvPr id="148" name="n_3mainValue【道路】&#10;一人当たり延長"/>
        <xdr:cNvSpPr txBox="1"/>
      </xdr:nvSpPr>
      <xdr:spPr>
        <a:xfrm>
          <a:off x="7594111" y="69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165660</xdr:rowOff>
    </xdr:from>
    <xdr:ext cx="534377" cy="259045"/>
    <xdr:sp macro="" textlink="">
      <xdr:nvSpPr>
        <xdr:cNvPr id="149" name="n_4mainValue【道路】&#10;一人当たり延長"/>
        <xdr:cNvSpPr txBox="1"/>
      </xdr:nvSpPr>
      <xdr:spPr>
        <a:xfrm>
          <a:off x="6705111" y="70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1" name="楕円 190"/>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2" name="【橋りょう・トンネ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3" name="楕円 192"/>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4" name="直線コネクタ 193"/>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5" name="楕円 194"/>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6" name="直線コネクタ 195"/>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7" name="楕円 196"/>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8" name="直線コネクタ 197"/>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99" name="楕円 198"/>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64</xdr:row>
      <xdr:rowOff>130628</xdr:rowOff>
    </xdr:to>
    <xdr:cxnSp macro="">
      <xdr:nvCxnSpPr>
        <xdr:cNvPr id="200" name="直線コネクタ 199"/>
        <xdr:cNvCxnSpPr/>
      </xdr:nvCxnSpPr>
      <xdr:spPr>
        <a:xfrm>
          <a:off x="1130300" y="10651127"/>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5" name="n_1mainValue【橋りょう・トンネ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6" name="n_2mainValue【橋りょう・トンネ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7" name="n_3mainValue【橋りょう・トンネ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8" name="n_4mainValue【橋りょう・トンネ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7464</xdr:rowOff>
    </xdr:from>
    <xdr:to>
      <xdr:col>55</xdr:col>
      <xdr:colOff>50800</xdr:colOff>
      <xdr:row>63</xdr:row>
      <xdr:rowOff>109064</xdr:rowOff>
    </xdr:to>
    <xdr:sp macro="" textlink="">
      <xdr:nvSpPr>
        <xdr:cNvPr id="248" name="楕円 247"/>
        <xdr:cNvSpPr/>
      </xdr:nvSpPr>
      <xdr:spPr>
        <a:xfrm>
          <a:off x="10426700" y="10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157341</xdr:rowOff>
    </xdr:from>
    <xdr:ext cx="599010" cy="259045"/>
    <xdr:sp macro="" textlink="">
      <xdr:nvSpPr>
        <xdr:cNvPr id="249" name="【橋りょう・トンネル】&#10;一人当たり有形固定資産（償却資産）額該当値テキスト"/>
        <xdr:cNvSpPr txBox="1"/>
      </xdr:nvSpPr>
      <xdr:spPr>
        <a:xfrm>
          <a:off x="10515600" y="1078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8226</xdr:rowOff>
    </xdr:from>
    <xdr:to>
      <xdr:col>50</xdr:col>
      <xdr:colOff>165100</xdr:colOff>
      <xdr:row>63</xdr:row>
      <xdr:rowOff>109826</xdr:rowOff>
    </xdr:to>
    <xdr:sp macro="" textlink="">
      <xdr:nvSpPr>
        <xdr:cNvPr id="250" name="楕円 249"/>
        <xdr:cNvSpPr/>
      </xdr:nvSpPr>
      <xdr:spPr>
        <a:xfrm>
          <a:off x="9588500" y="10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58264</xdr:rowOff>
    </xdr:from>
    <xdr:to>
      <xdr:col>55</xdr:col>
      <xdr:colOff>0</xdr:colOff>
      <xdr:row>63</xdr:row>
      <xdr:rowOff>59026</xdr:rowOff>
    </xdr:to>
    <xdr:cxnSp macro="">
      <xdr:nvCxnSpPr>
        <xdr:cNvPr id="251" name="直線コネクタ 250"/>
        <xdr:cNvCxnSpPr/>
      </xdr:nvCxnSpPr>
      <xdr:spPr>
        <a:xfrm flipV="1">
          <a:off x="9639300" y="108596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8864</xdr:rowOff>
    </xdr:from>
    <xdr:to>
      <xdr:col>46</xdr:col>
      <xdr:colOff>38100</xdr:colOff>
      <xdr:row>63</xdr:row>
      <xdr:rowOff>110464</xdr:rowOff>
    </xdr:to>
    <xdr:sp macro="" textlink="">
      <xdr:nvSpPr>
        <xdr:cNvPr id="252" name="楕円 251"/>
        <xdr:cNvSpPr/>
      </xdr:nvSpPr>
      <xdr:spPr>
        <a:xfrm>
          <a:off x="8699500" y="108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59026</xdr:rowOff>
    </xdr:from>
    <xdr:to>
      <xdr:col>50</xdr:col>
      <xdr:colOff>114300</xdr:colOff>
      <xdr:row>63</xdr:row>
      <xdr:rowOff>59664</xdr:rowOff>
    </xdr:to>
    <xdr:cxnSp macro="">
      <xdr:nvCxnSpPr>
        <xdr:cNvPr id="253" name="直線コネクタ 252"/>
        <xdr:cNvCxnSpPr/>
      </xdr:nvCxnSpPr>
      <xdr:spPr>
        <a:xfrm flipV="1">
          <a:off x="8750300" y="10860376"/>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10098</xdr:rowOff>
    </xdr:from>
    <xdr:to>
      <xdr:col>41</xdr:col>
      <xdr:colOff>101600</xdr:colOff>
      <xdr:row>63</xdr:row>
      <xdr:rowOff>111698</xdr:rowOff>
    </xdr:to>
    <xdr:sp macro="" textlink="">
      <xdr:nvSpPr>
        <xdr:cNvPr id="254" name="楕円 253"/>
        <xdr:cNvSpPr/>
      </xdr:nvSpPr>
      <xdr:spPr>
        <a:xfrm>
          <a:off x="7810500" y="10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59664</xdr:rowOff>
    </xdr:from>
    <xdr:to>
      <xdr:col>45</xdr:col>
      <xdr:colOff>177800</xdr:colOff>
      <xdr:row>63</xdr:row>
      <xdr:rowOff>60898</xdr:rowOff>
    </xdr:to>
    <xdr:cxnSp macro="">
      <xdr:nvCxnSpPr>
        <xdr:cNvPr id="255" name="直線コネクタ 254"/>
        <xdr:cNvCxnSpPr/>
      </xdr:nvCxnSpPr>
      <xdr:spPr>
        <a:xfrm flipV="1">
          <a:off x="7861300" y="1086101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11214</xdr:rowOff>
    </xdr:from>
    <xdr:to>
      <xdr:col>36</xdr:col>
      <xdr:colOff>165100</xdr:colOff>
      <xdr:row>63</xdr:row>
      <xdr:rowOff>112814</xdr:rowOff>
    </xdr:to>
    <xdr:sp macro="" textlink="">
      <xdr:nvSpPr>
        <xdr:cNvPr id="256" name="楕円 255"/>
        <xdr:cNvSpPr/>
      </xdr:nvSpPr>
      <xdr:spPr>
        <a:xfrm>
          <a:off x="6921500" y="10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60898</xdr:rowOff>
    </xdr:from>
    <xdr:to>
      <xdr:col>41</xdr:col>
      <xdr:colOff>50800</xdr:colOff>
      <xdr:row>63</xdr:row>
      <xdr:rowOff>62014</xdr:rowOff>
    </xdr:to>
    <xdr:cxnSp macro="">
      <xdr:nvCxnSpPr>
        <xdr:cNvPr id="257" name="直線コネクタ 256"/>
        <xdr:cNvCxnSpPr/>
      </xdr:nvCxnSpPr>
      <xdr:spPr>
        <a:xfrm flipV="1">
          <a:off x="6972300" y="10862248"/>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100953</xdr:rowOff>
    </xdr:from>
    <xdr:ext cx="599010" cy="259045"/>
    <xdr:sp macro="" textlink="">
      <xdr:nvSpPr>
        <xdr:cNvPr id="262" name="n_1mainValue【橋りょう・トンネル】&#10;一人当たり有形固定資産（償却資産）額"/>
        <xdr:cNvSpPr txBox="1"/>
      </xdr:nvSpPr>
      <xdr:spPr>
        <a:xfrm>
          <a:off x="9327095" y="1090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101591</xdr:rowOff>
    </xdr:from>
    <xdr:ext cx="599010" cy="259045"/>
    <xdr:sp macro="" textlink="">
      <xdr:nvSpPr>
        <xdr:cNvPr id="263" name="n_2mainValue【橋りょう・トンネル】&#10;一人当たり有形固定資産（償却資産）額"/>
        <xdr:cNvSpPr txBox="1"/>
      </xdr:nvSpPr>
      <xdr:spPr>
        <a:xfrm>
          <a:off x="8450795" y="1090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102825</xdr:rowOff>
    </xdr:from>
    <xdr:ext cx="599010" cy="259045"/>
    <xdr:sp macro="" textlink="">
      <xdr:nvSpPr>
        <xdr:cNvPr id="264" name="n_3mainValue【橋りょう・トンネル】&#10;一人当たり有形固定資産（償却資産）額"/>
        <xdr:cNvSpPr txBox="1"/>
      </xdr:nvSpPr>
      <xdr:spPr>
        <a:xfrm>
          <a:off x="7561795" y="109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103941</xdr:rowOff>
    </xdr:from>
    <xdr:ext cx="599010" cy="259045"/>
    <xdr:sp macro="" textlink="">
      <xdr:nvSpPr>
        <xdr:cNvPr id="265" name="n_4mainValue【橋りょう・トンネル】&#10;一人当たり有形固定資産（償却資産）額"/>
        <xdr:cNvSpPr txBox="1"/>
      </xdr:nvSpPr>
      <xdr:spPr>
        <a:xfrm>
          <a:off x="6672795" y="109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95"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166370</xdr:rowOff>
    </xdr:from>
    <xdr:to>
      <xdr:col>24</xdr:col>
      <xdr:colOff>114300</xdr:colOff>
      <xdr:row>79</xdr:row>
      <xdr:rowOff>96520</xdr:rowOff>
    </xdr:to>
    <xdr:sp macro="" textlink="">
      <xdr:nvSpPr>
        <xdr:cNvPr id="306" name="楕円 305"/>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17797</xdr:rowOff>
    </xdr:from>
    <xdr:ext cx="405111" cy="259045"/>
    <xdr:sp macro="" textlink="">
      <xdr:nvSpPr>
        <xdr:cNvPr id="307" name="【公営住宅】&#10;有形固定資産減価償却率該当値テキスト"/>
        <xdr:cNvSpPr txBox="1"/>
      </xdr:nvSpPr>
      <xdr:spPr>
        <a:xfrm>
          <a:off x="4673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308" name="楕円 307"/>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45720</xdr:rowOff>
    </xdr:to>
    <xdr:cxnSp macro="">
      <xdr:nvCxnSpPr>
        <xdr:cNvPr id="309" name="直線コネクタ 308"/>
        <xdr:cNvCxnSpPr/>
      </xdr:nvCxnSpPr>
      <xdr:spPr>
        <a:xfrm>
          <a:off x="3797300" y="135483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310" name="楕円 309"/>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3811</xdr:rowOff>
    </xdr:to>
    <xdr:cxnSp macro="">
      <xdr:nvCxnSpPr>
        <xdr:cNvPr id="311" name="直線コネクタ 310"/>
        <xdr:cNvCxnSpPr/>
      </xdr:nvCxnSpPr>
      <xdr:spPr>
        <a:xfrm>
          <a:off x="2908300" y="13506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21589</xdr:rowOff>
    </xdr:from>
    <xdr:to>
      <xdr:col>10</xdr:col>
      <xdr:colOff>165100</xdr:colOff>
      <xdr:row>78</xdr:row>
      <xdr:rowOff>123189</xdr:rowOff>
    </xdr:to>
    <xdr:sp macro="" textlink="">
      <xdr:nvSpPr>
        <xdr:cNvPr id="312" name="楕円 311"/>
        <xdr:cNvSpPr/>
      </xdr:nvSpPr>
      <xdr:spPr>
        <a:xfrm>
          <a:off x="1968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72389</xdr:rowOff>
    </xdr:from>
    <xdr:to>
      <xdr:col>15</xdr:col>
      <xdr:colOff>50800</xdr:colOff>
      <xdr:row>78</xdr:row>
      <xdr:rowOff>133350</xdr:rowOff>
    </xdr:to>
    <xdr:cxnSp macro="">
      <xdr:nvCxnSpPr>
        <xdr:cNvPr id="313" name="直線コネクタ 312"/>
        <xdr:cNvCxnSpPr/>
      </xdr:nvCxnSpPr>
      <xdr:spPr>
        <a:xfrm>
          <a:off x="2019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31114</xdr:rowOff>
    </xdr:from>
    <xdr:to>
      <xdr:col>6</xdr:col>
      <xdr:colOff>38100</xdr:colOff>
      <xdr:row>78</xdr:row>
      <xdr:rowOff>132714</xdr:rowOff>
    </xdr:to>
    <xdr:sp macro="" textlink="">
      <xdr:nvSpPr>
        <xdr:cNvPr id="314" name="楕円 313"/>
        <xdr:cNvSpPr/>
      </xdr:nvSpPr>
      <xdr:spPr>
        <a:xfrm>
          <a:off x="1079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81914</xdr:rowOff>
    </xdr:to>
    <xdr:cxnSp macro="">
      <xdr:nvCxnSpPr>
        <xdr:cNvPr id="315" name="直線コネクタ 314"/>
        <xdr:cNvCxnSpPr/>
      </xdr:nvCxnSpPr>
      <xdr:spPr>
        <a:xfrm flipV="1">
          <a:off x="1130300" y="134454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16"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9" name="n_4aveValue【公営住宅】&#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320"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321" name="n_2mainValue【公営住宅】&#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139716</xdr:rowOff>
    </xdr:from>
    <xdr:ext cx="405111" cy="259045"/>
    <xdr:sp macro="" textlink="">
      <xdr:nvSpPr>
        <xdr:cNvPr id="322" name="n_3mainValue【公営住宅】&#10;有形固定資産減価償却率"/>
        <xdr:cNvSpPr txBox="1"/>
      </xdr:nvSpPr>
      <xdr:spPr>
        <a:xfrm>
          <a:off x="1816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149241</xdr:rowOff>
    </xdr:from>
    <xdr:ext cx="405111" cy="259045"/>
    <xdr:sp macro="" textlink="">
      <xdr:nvSpPr>
        <xdr:cNvPr id="323" name="n_4mainValue【公営住宅】&#10;有形固定資産減価償却率"/>
        <xdr:cNvSpPr txBox="1"/>
      </xdr:nvSpPr>
      <xdr:spPr>
        <a:xfrm>
          <a:off x="927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3" name="楕円 362"/>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92473</xdr:rowOff>
    </xdr:from>
    <xdr:ext cx="469744" cy="259045"/>
    <xdr:sp macro="" textlink="">
      <xdr:nvSpPr>
        <xdr:cNvPr id="364" name="【公営住宅】&#10;一人当たり面積該当値テキスト"/>
        <xdr:cNvSpPr txBox="1"/>
      </xdr:nvSpPr>
      <xdr:spPr>
        <a:xfrm>
          <a:off x="10515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70738</xdr:rowOff>
    </xdr:from>
    <xdr:to>
      <xdr:col>50</xdr:col>
      <xdr:colOff>165100</xdr:colOff>
      <xdr:row>85</xdr:row>
      <xdr:rowOff>888</xdr:rowOff>
    </xdr:to>
    <xdr:sp macro="" textlink="">
      <xdr:nvSpPr>
        <xdr:cNvPr id="365" name="楕円 364"/>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121538</xdr:rowOff>
    </xdr:to>
    <xdr:cxnSp macro="">
      <xdr:nvCxnSpPr>
        <xdr:cNvPr id="366" name="直線コネクタ 365"/>
        <xdr:cNvCxnSpPr/>
      </xdr:nvCxnSpPr>
      <xdr:spPr>
        <a:xfrm flipV="1">
          <a:off x="9639300" y="145221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71882</xdr:rowOff>
    </xdr:from>
    <xdr:to>
      <xdr:col>46</xdr:col>
      <xdr:colOff>38100</xdr:colOff>
      <xdr:row>85</xdr:row>
      <xdr:rowOff>2032</xdr:rowOff>
    </xdr:to>
    <xdr:sp macro="" textlink="">
      <xdr:nvSpPr>
        <xdr:cNvPr id="367" name="楕円 366"/>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122682</xdr:rowOff>
    </xdr:to>
    <xdr:cxnSp macro="">
      <xdr:nvCxnSpPr>
        <xdr:cNvPr id="368" name="直線コネクタ 367"/>
        <xdr:cNvCxnSpPr/>
      </xdr:nvCxnSpPr>
      <xdr:spPr>
        <a:xfrm flipV="1">
          <a:off x="8750300" y="1452333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18923</xdr:rowOff>
    </xdr:from>
    <xdr:to>
      <xdr:col>41</xdr:col>
      <xdr:colOff>101600</xdr:colOff>
      <xdr:row>85</xdr:row>
      <xdr:rowOff>120523</xdr:rowOff>
    </xdr:to>
    <xdr:sp macro="" textlink="">
      <xdr:nvSpPr>
        <xdr:cNvPr id="369" name="楕円 368"/>
        <xdr:cNvSpPr/>
      </xdr:nvSpPr>
      <xdr:spPr>
        <a:xfrm>
          <a:off x="7810500" y="145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85</xdr:row>
      <xdr:rowOff>69723</xdr:rowOff>
    </xdr:to>
    <xdr:cxnSp macro="">
      <xdr:nvCxnSpPr>
        <xdr:cNvPr id="370" name="直線コネクタ 369"/>
        <xdr:cNvCxnSpPr/>
      </xdr:nvCxnSpPr>
      <xdr:spPr>
        <a:xfrm flipV="1">
          <a:off x="7861300" y="14524482"/>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88264</xdr:rowOff>
    </xdr:from>
    <xdr:to>
      <xdr:col>36</xdr:col>
      <xdr:colOff>165100</xdr:colOff>
      <xdr:row>85</xdr:row>
      <xdr:rowOff>18414</xdr:rowOff>
    </xdr:to>
    <xdr:sp macro="" textlink="">
      <xdr:nvSpPr>
        <xdr:cNvPr id="371" name="楕円 370"/>
        <xdr:cNvSpPr/>
      </xdr:nvSpPr>
      <xdr:spPr>
        <a:xfrm>
          <a:off x="6921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139064</xdr:rowOff>
    </xdr:from>
    <xdr:to>
      <xdr:col>41</xdr:col>
      <xdr:colOff>50800</xdr:colOff>
      <xdr:row>85</xdr:row>
      <xdr:rowOff>69723</xdr:rowOff>
    </xdr:to>
    <xdr:cxnSp macro="">
      <xdr:nvCxnSpPr>
        <xdr:cNvPr id="372" name="直線コネクタ 371"/>
        <xdr:cNvCxnSpPr/>
      </xdr:nvCxnSpPr>
      <xdr:spPr>
        <a:xfrm>
          <a:off x="6972300" y="14540864"/>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17415</xdr:rowOff>
    </xdr:from>
    <xdr:ext cx="469744" cy="259045"/>
    <xdr:sp macro="" textlink="">
      <xdr:nvSpPr>
        <xdr:cNvPr id="377" name="n_1mainValue【公営住宅】&#10;一人当たり面積"/>
        <xdr:cNvSpPr txBox="1"/>
      </xdr:nvSpPr>
      <xdr:spPr>
        <a:xfrm>
          <a:off x="93917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18559</xdr:rowOff>
    </xdr:from>
    <xdr:ext cx="469744" cy="259045"/>
    <xdr:sp macro="" textlink="">
      <xdr:nvSpPr>
        <xdr:cNvPr id="378" name="n_2mainValue【公営住宅】&#10;一人当たり面積"/>
        <xdr:cNvSpPr txBox="1"/>
      </xdr:nvSpPr>
      <xdr:spPr>
        <a:xfrm>
          <a:off x="8515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111650</xdr:rowOff>
    </xdr:from>
    <xdr:ext cx="469744" cy="259045"/>
    <xdr:sp macro="" textlink="">
      <xdr:nvSpPr>
        <xdr:cNvPr id="379" name="n_3mainValue【公営住宅】&#10;一人当たり面積"/>
        <xdr:cNvSpPr txBox="1"/>
      </xdr:nvSpPr>
      <xdr:spPr>
        <a:xfrm>
          <a:off x="7626427" y="146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34941</xdr:rowOff>
    </xdr:from>
    <xdr:ext cx="469744" cy="259045"/>
    <xdr:sp macro="" textlink="">
      <xdr:nvSpPr>
        <xdr:cNvPr id="380" name="n_4mainValue【公営住宅】&#10;一人当たり面積"/>
        <xdr:cNvSpPr txBox="1"/>
      </xdr:nvSpPr>
      <xdr:spPr>
        <a:xfrm>
          <a:off x="6737427" y="142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437" name="楕円 436"/>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169562</xdr:rowOff>
    </xdr:from>
    <xdr:ext cx="405111" cy="259045"/>
    <xdr:sp macro="" textlink="">
      <xdr:nvSpPr>
        <xdr:cNvPr id="438" name="【認定こども園・幼稚園・保育所】&#10;有形固定資産減価償却率該当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439" name="楕円 438"/>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66675</xdr:rowOff>
    </xdr:from>
    <xdr:to>
      <xdr:col>85</xdr:col>
      <xdr:colOff>127000</xdr:colOff>
      <xdr:row>41</xdr:row>
      <xdr:rowOff>70485</xdr:rowOff>
    </xdr:to>
    <xdr:cxnSp macro="">
      <xdr:nvCxnSpPr>
        <xdr:cNvPr id="440" name="直線コネクタ 439"/>
        <xdr:cNvCxnSpPr/>
      </xdr:nvCxnSpPr>
      <xdr:spPr>
        <a:xfrm>
          <a:off x="15481300" y="70961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10160</xdr:rowOff>
    </xdr:from>
    <xdr:to>
      <xdr:col>76</xdr:col>
      <xdr:colOff>165100</xdr:colOff>
      <xdr:row>41</xdr:row>
      <xdr:rowOff>111760</xdr:rowOff>
    </xdr:to>
    <xdr:sp macro="" textlink="">
      <xdr:nvSpPr>
        <xdr:cNvPr id="441" name="楕円 440"/>
        <xdr:cNvSpPr/>
      </xdr:nvSpPr>
      <xdr:spPr>
        <a:xfrm>
          <a:off x="1454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60960</xdr:rowOff>
    </xdr:from>
    <xdr:to>
      <xdr:col>81</xdr:col>
      <xdr:colOff>50800</xdr:colOff>
      <xdr:row>41</xdr:row>
      <xdr:rowOff>66675</xdr:rowOff>
    </xdr:to>
    <xdr:cxnSp macro="">
      <xdr:nvCxnSpPr>
        <xdr:cNvPr id="442" name="直線コネクタ 441"/>
        <xdr:cNvCxnSpPr/>
      </xdr:nvCxnSpPr>
      <xdr:spPr>
        <a:xfrm>
          <a:off x="14592300" y="7090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156845</xdr:rowOff>
    </xdr:from>
    <xdr:to>
      <xdr:col>72</xdr:col>
      <xdr:colOff>38100</xdr:colOff>
      <xdr:row>41</xdr:row>
      <xdr:rowOff>86995</xdr:rowOff>
    </xdr:to>
    <xdr:sp macro="" textlink="">
      <xdr:nvSpPr>
        <xdr:cNvPr id="443" name="楕円 442"/>
        <xdr:cNvSpPr/>
      </xdr:nvSpPr>
      <xdr:spPr>
        <a:xfrm>
          <a:off x="13652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36195</xdr:rowOff>
    </xdr:from>
    <xdr:to>
      <xdr:col>76</xdr:col>
      <xdr:colOff>114300</xdr:colOff>
      <xdr:row>41</xdr:row>
      <xdr:rowOff>60960</xdr:rowOff>
    </xdr:to>
    <xdr:cxnSp macro="">
      <xdr:nvCxnSpPr>
        <xdr:cNvPr id="444" name="直線コネクタ 443"/>
        <xdr:cNvCxnSpPr/>
      </xdr:nvCxnSpPr>
      <xdr:spPr>
        <a:xfrm>
          <a:off x="13703300" y="70656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34925</xdr:rowOff>
    </xdr:from>
    <xdr:to>
      <xdr:col>67</xdr:col>
      <xdr:colOff>101600</xdr:colOff>
      <xdr:row>41</xdr:row>
      <xdr:rowOff>136525</xdr:rowOff>
    </xdr:to>
    <xdr:sp macro="" textlink="">
      <xdr:nvSpPr>
        <xdr:cNvPr id="445" name="楕円 444"/>
        <xdr:cNvSpPr/>
      </xdr:nvSpPr>
      <xdr:spPr>
        <a:xfrm>
          <a:off x="12763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36195</xdr:rowOff>
    </xdr:from>
    <xdr:to>
      <xdr:col>71</xdr:col>
      <xdr:colOff>177800</xdr:colOff>
      <xdr:row>41</xdr:row>
      <xdr:rowOff>85725</xdr:rowOff>
    </xdr:to>
    <xdr:cxnSp macro="">
      <xdr:nvCxnSpPr>
        <xdr:cNvPr id="446" name="直線コネクタ 445"/>
        <xdr:cNvCxnSpPr/>
      </xdr:nvCxnSpPr>
      <xdr:spPr>
        <a:xfrm flipV="1">
          <a:off x="12814300" y="70656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451" name="n_1mainValue【認定こども園・幼稚園・保育所】&#10;有形固定資産減価償却率"/>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102887</xdr:rowOff>
    </xdr:from>
    <xdr:ext cx="405111" cy="259045"/>
    <xdr:sp macro="" textlink="">
      <xdr:nvSpPr>
        <xdr:cNvPr id="452" name="n_2mainValue【認定こども園・幼稚園・保育所】&#10;有形固定資産減価償却率"/>
        <xdr:cNvSpPr txBox="1"/>
      </xdr:nvSpPr>
      <xdr:spPr>
        <a:xfrm>
          <a:off x="14389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78122</xdr:rowOff>
    </xdr:from>
    <xdr:ext cx="405111" cy="259045"/>
    <xdr:sp macro="" textlink="">
      <xdr:nvSpPr>
        <xdr:cNvPr id="453" name="n_3mainValue【認定こども園・幼稚園・保育所】&#10;有形固定資産減価償却率"/>
        <xdr:cNvSpPr txBox="1"/>
      </xdr:nvSpPr>
      <xdr:spPr>
        <a:xfrm>
          <a:off x="13500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127652</xdr:rowOff>
    </xdr:from>
    <xdr:ext cx="405111" cy="259045"/>
    <xdr:sp macro="" textlink="">
      <xdr:nvSpPr>
        <xdr:cNvPr id="454" name="n_4mainValue【認定こども園・幼稚園・保育所】&#10;有形固定資産減価償却率"/>
        <xdr:cNvSpPr txBox="1"/>
      </xdr:nvSpPr>
      <xdr:spPr>
        <a:xfrm>
          <a:off x="12611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92" name="楕円 491"/>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93"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4" name="楕円 493"/>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28194</xdr:rowOff>
    </xdr:to>
    <xdr:cxnSp macro="">
      <xdr:nvCxnSpPr>
        <xdr:cNvPr id="495" name="直線コネクタ 494"/>
        <xdr:cNvCxnSpPr/>
      </xdr:nvCxnSpPr>
      <xdr:spPr>
        <a:xfrm>
          <a:off x="21323300" y="688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96" name="楕円 495"/>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30480</xdr:rowOff>
    </xdr:to>
    <xdr:cxnSp macro="">
      <xdr:nvCxnSpPr>
        <xdr:cNvPr id="497" name="直線コネクタ 496"/>
        <xdr:cNvCxnSpPr/>
      </xdr:nvCxnSpPr>
      <xdr:spPr>
        <a:xfrm flipV="1">
          <a:off x="20434300" y="688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8" name="楕円 497"/>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30480</xdr:rowOff>
    </xdr:to>
    <xdr:cxnSp macro="">
      <xdr:nvCxnSpPr>
        <xdr:cNvPr id="499" name="直線コネクタ 498"/>
        <xdr:cNvCxnSpPr/>
      </xdr:nvCxnSpPr>
      <xdr:spPr>
        <a:xfrm>
          <a:off x="19545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00" name="楕円 499"/>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32766</xdr:rowOff>
    </xdr:to>
    <xdr:cxnSp macro="">
      <xdr:nvCxnSpPr>
        <xdr:cNvPr id="501" name="直線コネクタ 500"/>
        <xdr:cNvCxnSpPr/>
      </xdr:nvCxnSpPr>
      <xdr:spPr>
        <a:xfrm flipV="1">
          <a:off x="18656300" y="68884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5"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6"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07"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8"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09" name="n_4mainValue【認定こども園・幼稚園・保育所】&#10;一人当たり面積"/>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96157</xdr:rowOff>
    </xdr:from>
    <xdr:to>
      <xdr:col>85</xdr:col>
      <xdr:colOff>177800</xdr:colOff>
      <xdr:row>60</xdr:row>
      <xdr:rowOff>26307</xdr:rowOff>
    </xdr:to>
    <xdr:sp macro="" textlink="">
      <xdr:nvSpPr>
        <xdr:cNvPr id="551" name="楕円 550"/>
        <xdr:cNvSpPr/>
      </xdr:nvSpPr>
      <xdr:spPr>
        <a:xfrm>
          <a:off x="16268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119034</xdr:rowOff>
    </xdr:from>
    <xdr:ext cx="405111" cy="259045"/>
    <xdr:sp macro="" textlink="">
      <xdr:nvSpPr>
        <xdr:cNvPr id="552" name="【学校施設】&#10;有形固定資産減価償却率該当値テキスト"/>
        <xdr:cNvSpPr txBox="1"/>
      </xdr:nvSpPr>
      <xdr:spPr>
        <a:xfrm>
          <a:off x="163576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553" name="楕円 552"/>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146957</xdr:rowOff>
    </xdr:to>
    <xdr:cxnSp macro="">
      <xdr:nvCxnSpPr>
        <xdr:cNvPr id="554" name="直線コネクタ 553"/>
        <xdr:cNvCxnSpPr/>
      </xdr:nvCxnSpPr>
      <xdr:spPr>
        <a:xfrm>
          <a:off x="15481300" y="1019719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5" name="楕円 554"/>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81643</xdr:rowOff>
    </xdr:to>
    <xdr:cxnSp macro="">
      <xdr:nvCxnSpPr>
        <xdr:cNvPr id="556" name="直線コネクタ 555"/>
        <xdr:cNvCxnSpPr/>
      </xdr:nvCxnSpPr>
      <xdr:spPr>
        <a:xfrm>
          <a:off x="14592300" y="1012698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557" name="楕円 556"/>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11430</xdr:rowOff>
    </xdr:to>
    <xdr:cxnSp macro="">
      <xdr:nvCxnSpPr>
        <xdr:cNvPr id="558" name="直線コネクタ 557"/>
        <xdr:cNvCxnSpPr/>
      </xdr:nvCxnSpPr>
      <xdr:spPr>
        <a:xfrm>
          <a:off x="13703300" y="100714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43906</xdr:rowOff>
    </xdr:from>
    <xdr:to>
      <xdr:col>67</xdr:col>
      <xdr:colOff>101600</xdr:colOff>
      <xdr:row>59</xdr:row>
      <xdr:rowOff>145506</xdr:rowOff>
    </xdr:to>
    <xdr:sp macro="" textlink="">
      <xdr:nvSpPr>
        <xdr:cNvPr id="559" name="楕円 558"/>
        <xdr:cNvSpPr/>
      </xdr:nvSpPr>
      <xdr:spPr>
        <a:xfrm>
          <a:off x="12763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94706</xdr:rowOff>
    </xdr:to>
    <xdr:cxnSp macro="">
      <xdr:nvCxnSpPr>
        <xdr:cNvPr id="560" name="直線コネクタ 559"/>
        <xdr:cNvCxnSpPr/>
      </xdr:nvCxnSpPr>
      <xdr:spPr>
        <a:xfrm flipV="1">
          <a:off x="12814300" y="1007146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565" name="n_1mainValue【学校施設】&#10;有形固定資産減価償却率"/>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6" name="n_2main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567"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68" name="n_4mainValue【学校施設】&#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39987</xdr:rowOff>
    </xdr:from>
    <xdr:to>
      <xdr:col>116</xdr:col>
      <xdr:colOff>114300</xdr:colOff>
      <xdr:row>63</xdr:row>
      <xdr:rowOff>141587</xdr:rowOff>
    </xdr:to>
    <xdr:sp macro="" textlink="">
      <xdr:nvSpPr>
        <xdr:cNvPr id="611" name="楕円 610"/>
        <xdr:cNvSpPr/>
      </xdr:nvSpPr>
      <xdr:spPr>
        <a:xfrm>
          <a:off x="22110700" y="10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18414</xdr:rowOff>
    </xdr:from>
    <xdr:ext cx="469744" cy="259045"/>
    <xdr:sp macro="" textlink="">
      <xdr:nvSpPr>
        <xdr:cNvPr id="612" name="【学校施設】&#10;一人当たり面積該当値テキスト"/>
        <xdr:cNvSpPr txBox="1"/>
      </xdr:nvSpPr>
      <xdr:spPr>
        <a:xfrm>
          <a:off x="22199600"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41946</xdr:rowOff>
    </xdr:from>
    <xdr:to>
      <xdr:col>112</xdr:col>
      <xdr:colOff>38100</xdr:colOff>
      <xdr:row>63</xdr:row>
      <xdr:rowOff>143546</xdr:rowOff>
    </xdr:to>
    <xdr:sp macro="" textlink="">
      <xdr:nvSpPr>
        <xdr:cNvPr id="613" name="楕円 612"/>
        <xdr:cNvSpPr/>
      </xdr:nvSpPr>
      <xdr:spPr>
        <a:xfrm>
          <a:off x="21272500" y="108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90787</xdr:rowOff>
    </xdr:from>
    <xdr:to>
      <xdr:col>116</xdr:col>
      <xdr:colOff>63500</xdr:colOff>
      <xdr:row>63</xdr:row>
      <xdr:rowOff>92746</xdr:rowOff>
    </xdr:to>
    <xdr:cxnSp macro="">
      <xdr:nvCxnSpPr>
        <xdr:cNvPr id="614" name="直線コネクタ 613"/>
        <xdr:cNvCxnSpPr/>
      </xdr:nvCxnSpPr>
      <xdr:spPr>
        <a:xfrm flipV="1">
          <a:off x="21323300" y="1089213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43906</xdr:rowOff>
    </xdr:from>
    <xdr:to>
      <xdr:col>107</xdr:col>
      <xdr:colOff>101600</xdr:colOff>
      <xdr:row>63</xdr:row>
      <xdr:rowOff>145506</xdr:rowOff>
    </xdr:to>
    <xdr:sp macro="" textlink="">
      <xdr:nvSpPr>
        <xdr:cNvPr id="615" name="楕円 614"/>
        <xdr:cNvSpPr/>
      </xdr:nvSpPr>
      <xdr:spPr>
        <a:xfrm>
          <a:off x="20383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92746</xdr:rowOff>
    </xdr:from>
    <xdr:to>
      <xdr:col>111</xdr:col>
      <xdr:colOff>177800</xdr:colOff>
      <xdr:row>63</xdr:row>
      <xdr:rowOff>94706</xdr:rowOff>
    </xdr:to>
    <xdr:cxnSp macro="">
      <xdr:nvCxnSpPr>
        <xdr:cNvPr id="616" name="直線コネクタ 615"/>
        <xdr:cNvCxnSpPr/>
      </xdr:nvCxnSpPr>
      <xdr:spPr>
        <a:xfrm flipV="1">
          <a:off x="20434300" y="1089409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17" name="楕円 616"/>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94706</xdr:rowOff>
    </xdr:from>
    <xdr:to>
      <xdr:col>107</xdr:col>
      <xdr:colOff>50800</xdr:colOff>
      <xdr:row>63</xdr:row>
      <xdr:rowOff>98298</xdr:rowOff>
    </xdr:to>
    <xdr:cxnSp macro="">
      <xdr:nvCxnSpPr>
        <xdr:cNvPr id="618" name="直線コネクタ 617"/>
        <xdr:cNvCxnSpPr/>
      </xdr:nvCxnSpPr>
      <xdr:spPr>
        <a:xfrm flipV="1">
          <a:off x="19545300" y="1089605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50437</xdr:rowOff>
    </xdr:from>
    <xdr:to>
      <xdr:col>98</xdr:col>
      <xdr:colOff>38100</xdr:colOff>
      <xdr:row>63</xdr:row>
      <xdr:rowOff>152037</xdr:rowOff>
    </xdr:to>
    <xdr:sp macro="" textlink="">
      <xdr:nvSpPr>
        <xdr:cNvPr id="619" name="楕円 618"/>
        <xdr:cNvSpPr/>
      </xdr:nvSpPr>
      <xdr:spPr>
        <a:xfrm>
          <a:off x="18605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101237</xdr:rowOff>
    </xdr:to>
    <xdr:cxnSp macro="">
      <xdr:nvCxnSpPr>
        <xdr:cNvPr id="620" name="直線コネクタ 619"/>
        <xdr:cNvCxnSpPr/>
      </xdr:nvCxnSpPr>
      <xdr:spPr>
        <a:xfrm flipV="1">
          <a:off x="18656300" y="1089964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134673</xdr:rowOff>
    </xdr:from>
    <xdr:ext cx="469744" cy="259045"/>
    <xdr:sp macro="" textlink="">
      <xdr:nvSpPr>
        <xdr:cNvPr id="625" name="n_1mainValue【学校施設】&#10;一人当たり面積"/>
        <xdr:cNvSpPr txBox="1"/>
      </xdr:nvSpPr>
      <xdr:spPr>
        <a:xfrm>
          <a:off x="21075727" y="109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136633</xdr:rowOff>
    </xdr:from>
    <xdr:ext cx="469744" cy="259045"/>
    <xdr:sp macro="" textlink="">
      <xdr:nvSpPr>
        <xdr:cNvPr id="626" name="n_2mainValue【学校施設】&#10;一人当たり面積"/>
        <xdr:cNvSpPr txBox="1"/>
      </xdr:nvSpPr>
      <xdr:spPr>
        <a:xfrm>
          <a:off x="201994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27" name="n_3mainValue【学校施設】&#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143164</xdr:rowOff>
    </xdr:from>
    <xdr:ext cx="469744" cy="259045"/>
    <xdr:sp macro="" textlink="">
      <xdr:nvSpPr>
        <xdr:cNvPr id="628" name="n_4mainValue【学校施設】&#10;一人当たり面積"/>
        <xdr:cNvSpPr txBox="1"/>
      </xdr:nvSpPr>
      <xdr:spPr>
        <a:xfrm>
          <a:off x="184214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658" name="【児童館】&#10;有形固定資産減価償却率平均値テキスト"/>
        <xdr:cNvSpPr txBox="1"/>
      </xdr:nvSpPr>
      <xdr:spPr>
        <a:xfrm>
          <a:off x="16357600" y="1421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9" name="楕円 668"/>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0"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1" name="楕円 670"/>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2" name="直線コネクタ 671"/>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673" name="楕円 672"/>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114300</xdr:rowOff>
    </xdr:to>
    <xdr:cxnSp macro="">
      <xdr:nvCxnSpPr>
        <xdr:cNvPr id="674" name="直線コネクタ 673"/>
        <xdr:cNvCxnSpPr/>
      </xdr:nvCxnSpPr>
      <xdr:spPr>
        <a:xfrm>
          <a:off x="14592300" y="14794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82550</xdr:rowOff>
    </xdr:from>
    <xdr:to>
      <xdr:col>72</xdr:col>
      <xdr:colOff>38100</xdr:colOff>
      <xdr:row>86</xdr:row>
      <xdr:rowOff>12700</xdr:rowOff>
    </xdr:to>
    <xdr:sp macro="" textlink="">
      <xdr:nvSpPr>
        <xdr:cNvPr id="675" name="楕円 674"/>
        <xdr:cNvSpPr/>
      </xdr:nvSpPr>
      <xdr:spPr>
        <a:xfrm>
          <a:off x="1365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133350</xdr:rowOff>
    </xdr:from>
    <xdr:to>
      <xdr:col>76</xdr:col>
      <xdr:colOff>114300</xdr:colOff>
      <xdr:row>86</xdr:row>
      <xdr:rowOff>49530</xdr:rowOff>
    </xdr:to>
    <xdr:cxnSp macro="">
      <xdr:nvCxnSpPr>
        <xdr:cNvPr id="676" name="直線コネクタ 675"/>
        <xdr:cNvCxnSpPr/>
      </xdr:nvCxnSpPr>
      <xdr:spPr>
        <a:xfrm>
          <a:off x="13703300" y="147066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82550</xdr:rowOff>
    </xdr:from>
    <xdr:to>
      <xdr:col>67</xdr:col>
      <xdr:colOff>101600</xdr:colOff>
      <xdr:row>86</xdr:row>
      <xdr:rowOff>12700</xdr:rowOff>
    </xdr:to>
    <xdr:sp macro="" textlink="">
      <xdr:nvSpPr>
        <xdr:cNvPr id="677" name="楕円 676"/>
        <xdr:cNvSpPr/>
      </xdr:nvSpPr>
      <xdr:spPr>
        <a:xfrm>
          <a:off x="1276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133350</xdr:rowOff>
    </xdr:from>
    <xdr:to>
      <xdr:col>71</xdr:col>
      <xdr:colOff>177800</xdr:colOff>
      <xdr:row>85</xdr:row>
      <xdr:rowOff>133350</xdr:rowOff>
    </xdr:to>
    <xdr:cxnSp macro="">
      <xdr:nvCxnSpPr>
        <xdr:cNvPr id="678" name="直線コネクタ 677"/>
        <xdr:cNvCxnSpPr/>
      </xdr:nvCxnSpPr>
      <xdr:spPr>
        <a:xfrm>
          <a:off x="1281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81" name="n_3aveValue【児童館】&#10;有形固定資産減価償却率"/>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3"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684" name="n_2mainValue【児童館】&#10;有形固定資産減価償却率"/>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3827</xdr:rowOff>
    </xdr:from>
    <xdr:ext cx="405111" cy="259045"/>
    <xdr:sp macro="" textlink="">
      <xdr:nvSpPr>
        <xdr:cNvPr id="685" name="n_3mainValue【児童館】&#10;有形固定資産減価償却率"/>
        <xdr:cNvSpPr txBox="1"/>
      </xdr:nvSpPr>
      <xdr:spPr>
        <a:xfrm>
          <a:off x="13500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3827</xdr:rowOff>
    </xdr:from>
    <xdr:ext cx="405111" cy="259045"/>
    <xdr:sp macro="" textlink="">
      <xdr:nvSpPr>
        <xdr:cNvPr id="686" name="n_4mainValue【児童館】&#10;有形固定資産減価償却率"/>
        <xdr:cNvSpPr txBox="1"/>
      </xdr:nvSpPr>
      <xdr:spPr>
        <a:xfrm>
          <a:off x="12611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5" name="【児童館】&#10;一人当たり面積平均値テキスト"/>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26" name="楕円 725"/>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727"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28" name="楕円 727"/>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729" name="直線コネクタ 728"/>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30" name="楕円 729"/>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31" name="直線コネクタ 730"/>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2" name="楕円 731"/>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733" name="直線コネクタ 732"/>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154939</xdr:rowOff>
    </xdr:from>
    <xdr:to>
      <xdr:col>98</xdr:col>
      <xdr:colOff>38100</xdr:colOff>
      <xdr:row>86</xdr:row>
      <xdr:rowOff>85089</xdr:rowOff>
    </xdr:to>
    <xdr:sp macro="" textlink="">
      <xdr:nvSpPr>
        <xdr:cNvPr id="734" name="楕円 733"/>
        <xdr:cNvSpPr/>
      </xdr:nvSpPr>
      <xdr:spPr>
        <a:xfrm>
          <a:off x="18605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34289</xdr:rowOff>
    </xdr:to>
    <xdr:cxnSp macro="">
      <xdr:nvCxnSpPr>
        <xdr:cNvPr id="735" name="直線コネクタ 734"/>
        <xdr:cNvCxnSpPr/>
      </xdr:nvCxnSpPr>
      <xdr:spPr>
        <a:xfrm flipV="1">
          <a:off x="18656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6" name="n_1aveValue【児童館】&#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9" name="n_4aveValue【児童館】&#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40"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41" name="n_2mainValue【児童館】&#10;一人当たり面積"/>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42" name="n_3mainValue【児童館】&#10;一人当たり面積"/>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76216</xdr:rowOff>
    </xdr:from>
    <xdr:ext cx="469744" cy="259045"/>
    <xdr:sp macro="" textlink="">
      <xdr:nvSpPr>
        <xdr:cNvPr id="743" name="n_4mainValue【児童館】&#10;一人当たり面積"/>
        <xdr:cNvSpPr txBox="1"/>
      </xdr:nvSpPr>
      <xdr:spPr>
        <a:xfrm>
          <a:off x="18421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72"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157480</xdr:rowOff>
    </xdr:from>
    <xdr:to>
      <xdr:col>85</xdr:col>
      <xdr:colOff>177800</xdr:colOff>
      <xdr:row>107</xdr:row>
      <xdr:rowOff>87630</xdr:rowOff>
    </xdr:to>
    <xdr:sp macro="" textlink="">
      <xdr:nvSpPr>
        <xdr:cNvPr id="783" name="楕円 782"/>
        <xdr:cNvSpPr/>
      </xdr:nvSpPr>
      <xdr:spPr>
        <a:xfrm>
          <a:off x="162687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84" name="【公民館】&#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127000</xdr:rowOff>
    </xdr:from>
    <xdr:to>
      <xdr:col>81</xdr:col>
      <xdr:colOff>101600</xdr:colOff>
      <xdr:row>107</xdr:row>
      <xdr:rowOff>57150</xdr:rowOff>
    </xdr:to>
    <xdr:sp macro="" textlink="">
      <xdr:nvSpPr>
        <xdr:cNvPr id="785" name="楕円 784"/>
        <xdr:cNvSpPr/>
      </xdr:nvSpPr>
      <xdr:spPr>
        <a:xfrm>
          <a:off x="15430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6350</xdr:rowOff>
    </xdr:from>
    <xdr:to>
      <xdr:col>85</xdr:col>
      <xdr:colOff>127000</xdr:colOff>
      <xdr:row>107</xdr:row>
      <xdr:rowOff>36830</xdr:rowOff>
    </xdr:to>
    <xdr:cxnSp macro="">
      <xdr:nvCxnSpPr>
        <xdr:cNvPr id="786" name="直線コネクタ 785"/>
        <xdr:cNvCxnSpPr/>
      </xdr:nvCxnSpPr>
      <xdr:spPr>
        <a:xfrm>
          <a:off x="15481300" y="1835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85089</xdr:rowOff>
    </xdr:from>
    <xdr:to>
      <xdr:col>76</xdr:col>
      <xdr:colOff>165100</xdr:colOff>
      <xdr:row>107</xdr:row>
      <xdr:rowOff>15239</xdr:rowOff>
    </xdr:to>
    <xdr:sp macro="" textlink="">
      <xdr:nvSpPr>
        <xdr:cNvPr id="787" name="楕円 786"/>
        <xdr:cNvSpPr/>
      </xdr:nvSpPr>
      <xdr:spPr>
        <a:xfrm>
          <a:off x="14541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135889</xdr:rowOff>
    </xdr:from>
    <xdr:to>
      <xdr:col>81</xdr:col>
      <xdr:colOff>50800</xdr:colOff>
      <xdr:row>107</xdr:row>
      <xdr:rowOff>6350</xdr:rowOff>
    </xdr:to>
    <xdr:cxnSp macro="">
      <xdr:nvCxnSpPr>
        <xdr:cNvPr id="788" name="直線コネクタ 787"/>
        <xdr:cNvCxnSpPr/>
      </xdr:nvCxnSpPr>
      <xdr:spPr>
        <a:xfrm>
          <a:off x="14592300" y="1830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89" name="楕円 788"/>
        <xdr:cNvSpPr/>
      </xdr:nvSpPr>
      <xdr:spPr>
        <a:xfrm>
          <a:off x="1365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135889</xdr:rowOff>
    </xdr:from>
    <xdr:to>
      <xdr:col>76</xdr:col>
      <xdr:colOff>114300</xdr:colOff>
      <xdr:row>107</xdr:row>
      <xdr:rowOff>0</xdr:rowOff>
    </xdr:to>
    <xdr:cxnSp macro="">
      <xdr:nvCxnSpPr>
        <xdr:cNvPr id="790" name="直線コネクタ 789"/>
        <xdr:cNvCxnSpPr/>
      </xdr:nvCxnSpPr>
      <xdr:spPr>
        <a:xfrm flipV="1">
          <a:off x="13703300" y="183095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109220</xdr:rowOff>
    </xdr:from>
    <xdr:to>
      <xdr:col>67</xdr:col>
      <xdr:colOff>101600</xdr:colOff>
      <xdr:row>107</xdr:row>
      <xdr:rowOff>39370</xdr:rowOff>
    </xdr:to>
    <xdr:sp macro="" textlink="">
      <xdr:nvSpPr>
        <xdr:cNvPr id="791" name="楕円 790"/>
        <xdr:cNvSpPr/>
      </xdr:nvSpPr>
      <xdr:spPr>
        <a:xfrm>
          <a:off x="1276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160020</xdr:rowOff>
    </xdr:from>
    <xdr:to>
      <xdr:col>71</xdr:col>
      <xdr:colOff>177800</xdr:colOff>
      <xdr:row>107</xdr:row>
      <xdr:rowOff>0</xdr:rowOff>
    </xdr:to>
    <xdr:cxnSp macro="">
      <xdr:nvCxnSpPr>
        <xdr:cNvPr id="792" name="直線コネクタ 791"/>
        <xdr:cNvCxnSpPr/>
      </xdr:nvCxnSpPr>
      <xdr:spPr>
        <a:xfrm>
          <a:off x="12814300" y="18333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793"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4"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95"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96"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48277</xdr:rowOff>
    </xdr:from>
    <xdr:ext cx="405111" cy="259045"/>
    <xdr:sp macro="" textlink="">
      <xdr:nvSpPr>
        <xdr:cNvPr id="797" name="n_1mainValue【公民館】&#10;有形固定資産減価償却率"/>
        <xdr:cNvSpPr txBox="1"/>
      </xdr:nvSpPr>
      <xdr:spPr>
        <a:xfrm>
          <a:off x="15266044"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6366</xdr:rowOff>
    </xdr:from>
    <xdr:ext cx="405111" cy="259045"/>
    <xdr:sp macro="" textlink="">
      <xdr:nvSpPr>
        <xdr:cNvPr id="798" name="n_2mainValue【公民館】&#10;有形固定資産減価償却率"/>
        <xdr:cNvSpPr txBox="1"/>
      </xdr:nvSpPr>
      <xdr:spPr>
        <a:xfrm>
          <a:off x="14389744" y="1835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41927</xdr:rowOff>
    </xdr:from>
    <xdr:ext cx="405111" cy="259045"/>
    <xdr:sp macro="" textlink="">
      <xdr:nvSpPr>
        <xdr:cNvPr id="799" name="n_3mainValue【公民館】&#10;有形固定資産減価償却率"/>
        <xdr:cNvSpPr txBox="1"/>
      </xdr:nvSpPr>
      <xdr:spPr>
        <a:xfrm>
          <a:off x="13500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30497</xdr:rowOff>
    </xdr:from>
    <xdr:ext cx="405111" cy="259045"/>
    <xdr:sp macro="" textlink="">
      <xdr:nvSpPr>
        <xdr:cNvPr id="800" name="n_4mainValue【公民館】&#10;有形固定資産減価償却率"/>
        <xdr:cNvSpPr txBox="1"/>
      </xdr:nvSpPr>
      <xdr:spPr>
        <a:xfrm>
          <a:off x="12611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31"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842" name="楕円 841"/>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843" name="【公民館】&#10;一人当たり面積該当値テキスト"/>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844" name="楕円 843"/>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845" name="直線コネクタ 844"/>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169092</xdr:rowOff>
    </xdr:from>
    <xdr:to>
      <xdr:col>107</xdr:col>
      <xdr:colOff>101600</xdr:colOff>
      <xdr:row>108</xdr:row>
      <xdr:rowOff>99242</xdr:rowOff>
    </xdr:to>
    <xdr:sp macro="" textlink="">
      <xdr:nvSpPr>
        <xdr:cNvPr id="846" name="楕円 845"/>
        <xdr:cNvSpPr/>
      </xdr:nvSpPr>
      <xdr:spPr>
        <a:xfrm>
          <a:off x="20383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48442</xdr:rowOff>
    </xdr:to>
    <xdr:cxnSp macro="">
      <xdr:nvCxnSpPr>
        <xdr:cNvPr id="847" name="直線コネクタ 846"/>
        <xdr:cNvCxnSpPr/>
      </xdr:nvCxnSpPr>
      <xdr:spPr>
        <a:xfrm flipV="1">
          <a:off x="20434300" y="185634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169092</xdr:rowOff>
    </xdr:from>
    <xdr:to>
      <xdr:col>102</xdr:col>
      <xdr:colOff>165100</xdr:colOff>
      <xdr:row>108</xdr:row>
      <xdr:rowOff>99242</xdr:rowOff>
    </xdr:to>
    <xdr:sp macro="" textlink="">
      <xdr:nvSpPr>
        <xdr:cNvPr id="848" name="楕円 847"/>
        <xdr:cNvSpPr/>
      </xdr:nvSpPr>
      <xdr:spPr>
        <a:xfrm>
          <a:off x="19494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48442</xdr:rowOff>
    </xdr:from>
    <xdr:to>
      <xdr:col>107</xdr:col>
      <xdr:colOff>50800</xdr:colOff>
      <xdr:row>108</xdr:row>
      <xdr:rowOff>48442</xdr:rowOff>
    </xdr:to>
    <xdr:cxnSp macro="">
      <xdr:nvCxnSpPr>
        <xdr:cNvPr id="849" name="直線コネクタ 848"/>
        <xdr:cNvCxnSpPr/>
      </xdr:nvCxnSpPr>
      <xdr:spPr>
        <a:xfrm>
          <a:off x="19545300" y="1856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170724</xdr:rowOff>
    </xdr:from>
    <xdr:to>
      <xdr:col>98</xdr:col>
      <xdr:colOff>38100</xdr:colOff>
      <xdr:row>108</xdr:row>
      <xdr:rowOff>100874</xdr:rowOff>
    </xdr:to>
    <xdr:sp macro="" textlink="">
      <xdr:nvSpPr>
        <xdr:cNvPr id="850" name="楕円 849"/>
        <xdr:cNvSpPr/>
      </xdr:nvSpPr>
      <xdr:spPr>
        <a:xfrm>
          <a:off x="18605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48442</xdr:rowOff>
    </xdr:from>
    <xdr:to>
      <xdr:col>102</xdr:col>
      <xdr:colOff>114300</xdr:colOff>
      <xdr:row>108</xdr:row>
      <xdr:rowOff>50074</xdr:rowOff>
    </xdr:to>
    <xdr:cxnSp macro="">
      <xdr:nvCxnSpPr>
        <xdr:cNvPr id="851" name="直線コネクタ 850"/>
        <xdr:cNvCxnSpPr/>
      </xdr:nvCxnSpPr>
      <xdr:spPr>
        <a:xfrm flipV="1">
          <a:off x="18656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52"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53"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4"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55"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856"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90369</xdr:rowOff>
    </xdr:from>
    <xdr:ext cx="469744" cy="259045"/>
    <xdr:sp macro="" textlink="">
      <xdr:nvSpPr>
        <xdr:cNvPr id="857" name="n_2mainValue【公民館】&#10;一人当たり面積"/>
        <xdr:cNvSpPr txBox="1"/>
      </xdr:nvSpPr>
      <xdr:spPr>
        <a:xfrm>
          <a:off x="20199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90369</xdr:rowOff>
    </xdr:from>
    <xdr:ext cx="469744" cy="259045"/>
    <xdr:sp macro="" textlink="">
      <xdr:nvSpPr>
        <xdr:cNvPr id="858" name="n_3mainValue【公民館】&#10;一人当たり面積"/>
        <xdr:cNvSpPr txBox="1"/>
      </xdr:nvSpPr>
      <xdr:spPr>
        <a:xfrm>
          <a:off x="19310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92001</xdr:rowOff>
    </xdr:from>
    <xdr:ext cx="469744" cy="259045"/>
    <xdr:sp macro="" textlink="">
      <xdr:nvSpPr>
        <xdr:cNvPr id="859" name="n_4mainValue【公民館】&#10;一人当たり面積"/>
        <xdr:cNvSpPr txBox="1"/>
      </xdr:nvSpPr>
      <xdr:spPr>
        <a:xfrm>
          <a:off x="18421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認定こども園・幼稚園・保育所、橋りょう・トンネル、児童館、公民館である。類似団体よりも有形固定資産減価償却率が低い施設は学校施設、公営住宅である。現在、健康・福祉関係の部局を統合する公共施設の建設を進めており、既存施設の集約化も含め、策定している公共施設の個別計画に基づいて計画的に老朽化対策に取り組んでいく。また、学校施設については、第二小学校の大規模改修を行い、老朽化対策に取り組んでいくことと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2" name="楕円 71"/>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53357</xdr:rowOff>
    </xdr:from>
    <xdr:ext cx="405111" cy="259045"/>
    <xdr:sp macro="" textlink="">
      <xdr:nvSpPr>
        <xdr:cNvPr id="73" name="【図書館】&#10;有形固定資産減価償却率該当値テキスト"/>
        <xdr:cNvSpPr txBox="1"/>
      </xdr:nvSpPr>
      <xdr:spPr>
        <a:xfrm>
          <a:off x="4673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4" name="楕円 73"/>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125730</xdr:rowOff>
    </xdr:to>
    <xdr:cxnSp macro="">
      <xdr:nvCxnSpPr>
        <xdr:cNvPr id="75" name="直線コネクタ 74"/>
        <xdr:cNvCxnSpPr/>
      </xdr:nvCxnSpPr>
      <xdr:spPr>
        <a:xfrm>
          <a:off x="3797300" y="6435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6" name="楕円 75"/>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91440</xdr:rowOff>
    </xdr:to>
    <xdr:cxnSp macro="">
      <xdr:nvCxnSpPr>
        <xdr:cNvPr id="77" name="直線コネクタ 76"/>
        <xdr:cNvCxnSpPr/>
      </xdr:nvCxnSpPr>
      <xdr:spPr>
        <a:xfrm>
          <a:off x="2908300" y="6400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8" name="楕円 77"/>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57150</xdr:rowOff>
    </xdr:to>
    <xdr:cxnSp macro="">
      <xdr:nvCxnSpPr>
        <xdr:cNvPr id="79" name="直線コネクタ 78"/>
        <xdr:cNvCxnSpPr/>
      </xdr:nvCxnSpPr>
      <xdr:spPr>
        <a:xfrm>
          <a:off x="2019300" y="636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0" name="楕円 79"/>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22860</xdr:rowOff>
    </xdr:to>
    <xdr:cxnSp macro="">
      <xdr:nvCxnSpPr>
        <xdr:cNvPr id="81" name="直線コネクタ 80"/>
        <xdr:cNvCxnSpPr/>
      </xdr:nvCxnSpPr>
      <xdr:spPr>
        <a:xfrm>
          <a:off x="1130300" y="636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2"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133367</xdr:rowOff>
    </xdr:from>
    <xdr:ext cx="405111" cy="259045"/>
    <xdr:sp macro="" textlink="">
      <xdr:nvSpPr>
        <xdr:cNvPr id="86" name="n_1mainValue【図書館】&#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7" name="n_2mainValue【図書館】&#10;有形固定資産減価償却率"/>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8" name="n_3mainValue【図書館】&#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9" name="n_4mainValue【図書館】&#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31" name="楕円 130"/>
        <xdr:cNvSpPr/>
      </xdr:nvSpPr>
      <xdr:spPr>
        <a:xfrm>
          <a:off x="10426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170742</xdr:rowOff>
    </xdr:from>
    <xdr:ext cx="469744" cy="259045"/>
    <xdr:sp macro="" textlink="">
      <xdr:nvSpPr>
        <xdr:cNvPr id="132" name="【図書館】&#10;一人当たり面積該当値テキスト"/>
        <xdr:cNvSpPr txBox="1"/>
      </xdr:nvSpPr>
      <xdr:spPr>
        <a:xfrm>
          <a:off x="10515600" y="66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3" name="楕円 132"/>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27215</xdr:rowOff>
    </xdr:from>
    <xdr:to>
      <xdr:col>55</xdr:col>
      <xdr:colOff>0</xdr:colOff>
      <xdr:row>40</xdr:row>
      <xdr:rowOff>30480</xdr:rowOff>
    </xdr:to>
    <xdr:cxnSp macro="">
      <xdr:nvCxnSpPr>
        <xdr:cNvPr id="134" name="直線コネクタ 133"/>
        <xdr:cNvCxnSpPr/>
      </xdr:nvCxnSpPr>
      <xdr:spPr>
        <a:xfrm flipV="1">
          <a:off x="9639300" y="68852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5" name="楕円 134"/>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6" name="直線コネクタ 135"/>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154396</xdr:rowOff>
    </xdr:from>
    <xdr:to>
      <xdr:col>41</xdr:col>
      <xdr:colOff>101600</xdr:colOff>
      <xdr:row>40</xdr:row>
      <xdr:rowOff>84546</xdr:rowOff>
    </xdr:to>
    <xdr:sp macro="" textlink="">
      <xdr:nvSpPr>
        <xdr:cNvPr id="137" name="楕円 136"/>
        <xdr:cNvSpPr/>
      </xdr:nvSpPr>
      <xdr:spPr>
        <a:xfrm>
          <a:off x="7810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33746</xdr:rowOff>
    </xdr:to>
    <xdr:cxnSp macro="">
      <xdr:nvCxnSpPr>
        <xdr:cNvPr id="138" name="直線コネクタ 137"/>
        <xdr:cNvCxnSpPr/>
      </xdr:nvCxnSpPr>
      <xdr:spPr>
        <a:xfrm flipV="1">
          <a:off x="7861300" y="68884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157662</xdr:rowOff>
    </xdr:from>
    <xdr:to>
      <xdr:col>36</xdr:col>
      <xdr:colOff>165100</xdr:colOff>
      <xdr:row>40</xdr:row>
      <xdr:rowOff>87812</xdr:rowOff>
    </xdr:to>
    <xdr:sp macro="" textlink="">
      <xdr:nvSpPr>
        <xdr:cNvPr id="139" name="楕円 138"/>
        <xdr:cNvSpPr/>
      </xdr:nvSpPr>
      <xdr:spPr>
        <a:xfrm>
          <a:off x="692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33746</xdr:rowOff>
    </xdr:from>
    <xdr:to>
      <xdr:col>41</xdr:col>
      <xdr:colOff>50800</xdr:colOff>
      <xdr:row>40</xdr:row>
      <xdr:rowOff>37012</xdr:rowOff>
    </xdr:to>
    <xdr:cxnSp macro="">
      <xdr:nvCxnSpPr>
        <xdr:cNvPr id="140" name="直線コネクタ 139"/>
        <xdr:cNvCxnSpPr/>
      </xdr:nvCxnSpPr>
      <xdr:spPr>
        <a:xfrm flipV="1">
          <a:off x="6972300" y="68917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45" name="n_1main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6" name="n_2main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101073</xdr:rowOff>
    </xdr:from>
    <xdr:ext cx="469744" cy="259045"/>
    <xdr:sp macro="" textlink="">
      <xdr:nvSpPr>
        <xdr:cNvPr id="147" name="n_3mainValue【図書館】&#10;一人当たり面積"/>
        <xdr:cNvSpPr txBox="1"/>
      </xdr:nvSpPr>
      <xdr:spPr>
        <a:xfrm>
          <a:off x="76264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104339</xdr:rowOff>
    </xdr:from>
    <xdr:ext cx="469744" cy="259045"/>
    <xdr:sp macro="" textlink="">
      <xdr:nvSpPr>
        <xdr:cNvPr id="148" name="n_4mainValue【図書館】&#10;一人当たり面積"/>
        <xdr:cNvSpPr txBox="1"/>
      </xdr:nvSpPr>
      <xdr:spPr>
        <a:xfrm>
          <a:off x="6737427" y="66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9" name="楕円 18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90" name="【体育館・プー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91" name="楕円 190"/>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144780</xdr:rowOff>
    </xdr:to>
    <xdr:cxnSp macro="">
      <xdr:nvCxnSpPr>
        <xdr:cNvPr id="192" name="直線コネクタ 191"/>
        <xdr:cNvCxnSpPr/>
      </xdr:nvCxnSpPr>
      <xdr:spPr>
        <a:xfrm>
          <a:off x="3797300" y="10220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93" name="楕円 192"/>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104775</xdr:rowOff>
    </xdr:to>
    <xdr:cxnSp macro="">
      <xdr:nvCxnSpPr>
        <xdr:cNvPr id="194" name="直線コネクタ 193"/>
        <xdr:cNvCxnSpPr/>
      </xdr:nvCxnSpPr>
      <xdr:spPr>
        <a:xfrm>
          <a:off x="2908300" y="10178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5" name="楕円 194"/>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106680</xdr:rowOff>
    </xdr:to>
    <xdr:cxnSp macro="">
      <xdr:nvCxnSpPr>
        <xdr:cNvPr id="196" name="直線コネクタ 195"/>
        <xdr:cNvCxnSpPr/>
      </xdr:nvCxnSpPr>
      <xdr:spPr>
        <a:xfrm flipV="1">
          <a:off x="2019300" y="101784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7" name="楕円 196"/>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106680</xdr:rowOff>
    </xdr:to>
    <xdr:cxnSp macro="">
      <xdr:nvCxnSpPr>
        <xdr:cNvPr id="198" name="直線コネクタ 197"/>
        <xdr:cNvCxnSpPr/>
      </xdr:nvCxnSpPr>
      <xdr:spPr>
        <a:xfrm>
          <a:off x="1130300" y="10222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9"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1"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203" name="n_1mainValue【体育館・プー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204"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5" name="n_3main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206" name="n_4main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37"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8" name="楕円 247"/>
        <xdr:cNvSpPr/>
      </xdr:nvSpPr>
      <xdr:spPr>
        <a:xfrm>
          <a:off x="10426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110870</xdr:rowOff>
    </xdr:from>
    <xdr:ext cx="469744" cy="259045"/>
    <xdr:sp macro="" textlink="">
      <xdr:nvSpPr>
        <xdr:cNvPr id="249" name="【体育館・プール】&#10;一人当たり面積該当値テキスト"/>
        <xdr:cNvSpPr txBox="1"/>
      </xdr:nvSpPr>
      <xdr:spPr>
        <a:xfrm>
          <a:off x="10515600"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50" name="楕円 249"/>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138793</xdr:rowOff>
    </xdr:from>
    <xdr:to>
      <xdr:col>55</xdr:col>
      <xdr:colOff>0</xdr:colOff>
      <xdr:row>61</xdr:row>
      <xdr:rowOff>140970</xdr:rowOff>
    </xdr:to>
    <xdr:cxnSp macro="">
      <xdr:nvCxnSpPr>
        <xdr:cNvPr id="251" name="直線コネクタ 250"/>
        <xdr:cNvCxnSpPr/>
      </xdr:nvCxnSpPr>
      <xdr:spPr>
        <a:xfrm flipV="1">
          <a:off x="9639300" y="105972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91259</xdr:rowOff>
    </xdr:from>
    <xdr:to>
      <xdr:col>46</xdr:col>
      <xdr:colOff>38100</xdr:colOff>
      <xdr:row>62</xdr:row>
      <xdr:rowOff>21409</xdr:rowOff>
    </xdr:to>
    <xdr:sp macro="" textlink="">
      <xdr:nvSpPr>
        <xdr:cNvPr id="252" name="楕円 251"/>
        <xdr:cNvSpPr/>
      </xdr:nvSpPr>
      <xdr:spPr>
        <a:xfrm>
          <a:off x="869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142059</xdr:rowOff>
    </xdr:to>
    <xdr:cxnSp macro="">
      <xdr:nvCxnSpPr>
        <xdr:cNvPr id="253" name="直線コネクタ 252"/>
        <xdr:cNvCxnSpPr/>
      </xdr:nvCxnSpPr>
      <xdr:spPr>
        <a:xfrm flipV="1">
          <a:off x="8750300" y="1059942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95613</xdr:rowOff>
    </xdr:from>
    <xdr:to>
      <xdr:col>41</xdr:col>
      <xdr:colOff>101600</xdr:colOff>
      <xdr:row>62</xdr:row>
      <xdr:rowOff>25763</xdr:rowOff>
    </xdr:to>
    <xdr:sp macro="" textlink="">
      <xdr:nvSpPr>
        <xdr:cNvPr id="254" name="楕円 253"/>
        <xdr:cNvSpPr/>
      </xdr:nvSpPr>
      <xdr:spPr>
        <a:xfrm>
          <a:off x="7810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142059</xdr:rowOff>
    </xdr:from>
    <xdr:to>
      <xdr:col>45</xdr:col>
      <xdr:colOff>177800</xdr:colOff>
      <xdr:row>61</xdr:row>
      <xdr:rowOff>146413</xdr:rowOff>
    </xdr:to>
    <xdr:cxnSp macro="">
      <xdr:nvCxnSpPr>
        <xdr:cNvPr id="255" name="直線コネクタ 254"/>
        <xdr:cNvCxnSpPr/>
      </xdr:nvCxnSpPr>
      <xdr:spPr>
        <a:xfrm flipV="1">
          <a:off x="7861300" y="106005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256" name="楕円 255"/>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146413</xdr:rowOff>
    </xdr:from>
    <xdr:to>
      <xdr:col>41</xdr:col>
      <xdr:colOff>50800</xdr:colOff>
      <xdr:row>61</xdr:row>
      <xdr:rowOff>148590</xdr:rowOff>
    </xdr:to>
    <xdr:cxnSp macro="">
      <xdr:nvCxnSpPr>
        <xdr:cNvPr id="257" name="直線コネクタ 256"/>
        <xdr:cNvCxnSpPr/>
      </xdr:nvCxnSpPr>
      <xdr:spPr>
        <a:xfrm flipV="1">
          <a:off x="6972300" y="10604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58"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59"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36847</xdr:rowOff>
    </xdr:from>
    <xdr:ext cx="469744" cy="259045"/>
    <xdr:sp macro="" textlink="">
      <xdr:nvSpPr>
        <xdr:cNvPr id="262" name="n_1mainValue【体育館・プール】&#10;一人当たり面積"/>
        <xdr:cNvSpPr txBox="1"/>
      </xdr:nvSpPr>
      <xdr:spPr>
        <a:xfrm>
          <a:off x="9391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37936</xdr:rowOff>
    </xdr:from>
    <xdr:ext cx="469744" cy="259045"/>
    <xdr:sp macro="" textlink="">
      <xdr:nvSpPr>
        <xdr:cNvPr id="263" name="n_2mainValue【体育館・プール】&#10;一人当たり面積"/>
        <xdr:cNvSpPr txBox="1"/>
      </xdr:nvSpPr>
      <xdr:spPr>
        <a:xfrm>
          <a:off x="85154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42290</xdr:rowOff>
    </xdr:from>
    <xdr:ext cx="469744" cy="259045"/>
    <xdr:sp macro="" textlink="">
      <xdr:nvSpPr>
        <xdr:cNvPr id="264" name="n_3mainValue【体育館・プール】&#10;一人当たり面積"/>
        <xdr:cNvSpPr txBox="1"/>
      </xdr:nvSpPr>
      <xdr:spPr>
        <a:xfrm>
          <a:off x="7626427"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65" name="n_4main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6" name="直線コネクタ 305"/>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9"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10" name="直線コネクタ 309"/>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11"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2" name="フローチャート: 判断 311"/>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3" name="フローチャート: 判断 312"/>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4" name="フローチャート: 判断 313"/>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5" name="フローチャート: 判断 314"/>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6" name="フローチャート: 判断 315"/>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80645</xdr:rowOff>
    </xdr:from>
    <xdr:to>
      <xdr:col>24</xdr:col>
      <xdr:colOff>114300</xdr:colOff>
      <xdr:row>103</xdr:row>
      <xdr:rowOff>10795</xdr:rowOff>
    </xdr:to>
    <xdr:sp macro="" textlink="">
      <xdr:nvSpPr>
        <xdr:cNvPr id="322" name="楕円 321"/>
        <xdr:cNvSpPr/>
      </xdr:nvSpPr>
      <xdr:spPr>
        <a:xfrm>
          <a:off x="4584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103522</xdr:rowOff>
    </xdr:from>
    <xdr:ext cx="405111" cy="259045"/>
    <xdr:sp macro="" textlink="">
      <xdr:nvSpPr>
        <xdr:cNvPr id="323" name="【市民会館】&#10;有形固定資産減価償却率該当値テキスト"/>
        <xdr:cNvSpPr txBox="1"/>
      </xdr:nvSpPr>
      <xdr:spPr>
        <a:xfrm>
          <a:off x="4673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166370</xdr:rowOff>
    </xdr:from>
    <xdr:to>
      <xdr:col>20</xdr:col>
      <xdr:colOff>38100</xdr:colOff>
      <xdr:row>102</xdr:row>
      <xdr:rowOff>96520</xdr:rowOff>
    </xdr:to>
    <xdr:sp macro="" textlink="">
      <xdr:nvSpPr>
        <xdr:cNvPr id="324" name="楕円 323"/>
        <xdr:cNvSpPr/>
      </xdr:nvSpPr>
      <xdr:spPr>
        <a:xfrm>
          <a:off x="3746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45720</xdr:rowOff>
    </xdr:from>
    <xdr:to>
      <xdr:col>24</xdr:col>
      <xdr:colOff>63500</xdr:colOff>
      <xdr:row>102</xdr:row>
      <xdr:rowOff>131445</xdr:rowOff>
    </xdr:to>
    <xdr:cxnSp macro="">
      <xdr:nvCxnSpPr>
        <xdr:cNvPr id="325" name="直線コネクタ 324"/>
        <xdr:cNvCxnSpPr/>
      </xdr:nvCxnSpPr>
      <xdr:spPr>
        <a:xfrm>
          <a:off x="3797300" y="175336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86361</xdr:rowOff>
    </xdr:from>
    <xdr:to>
      <xdr:col>15</xdr:col>
      <xdr:colOff>101600</xdr:colOff>
      <xdr:row>102</xdr:row>
      <xdr:rowOff>16511</xdr:rowOff>
    </xdr:to>
    <xdr:sp macro="" textlink="">
      <xdr:nvSpPr>
        <xdr:cNvPr id="326" name="楕円 325"/>
        <xdr:cNvSpPr/>
      </xdr:nvSpPr>
      <xdr:spPr>
        <a:xfrm>
          <a:off x="2857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137161</xdr:rowOff>
    </xdr:from>
    <xdr:to>
      <xdr:col>19</xdr:col>
      <xdr:colOff>177800</xdr:colOff>
      <xdr:row>102</xdr:row>
      <xdr:rowOff>45720</xdr:rowOff>
    </xdr:to>
    <xdr:cxnSp macro="">
      <xdr:nvCxnSpPr>
        <xdr:cNvPr id="327" name="直線コネクタ 326"/>
        <xdr:cNvCxnSpPr/>
      </xdr:nvCxnSpPr>
      <xdr:spPr>
        <a:xfrm>
          <a:off x="2908300" y="1745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74930</xdr:rowOff>
    </xdr:from>
    <xdr:to>
      <xdr:col>10</xdr:col>
      <xdr:colOff>165100</xdr:colOff>
      <xdr:row>105</xdr:row>
      <xdr:rowOff>5080</xdr:rowOff>
    </xdr:to>
    <xdr:sp macro="" textlink="">
      <xdr:nvSpPr>
        <xdr:cNvPr id="328" name="楕円 327"/>
        <xdr:cNvSpPr/>
      </xdr:nvSpPr>
      <xdr:spPr>
        <a:xfrm>
          <a:off x="1968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137161</xdr:rowOff>
    </xdr:from>
    <xdr:to>
      <xdr:col>15</xdr:col>
      <xdr:colOff>50800</xdr:colOff>
      <xdr:row>104</xdr:row>
      <xdr:rowOff>125730</xdr:rowOff>
    </xdr:to>
    <xdr:cxnSp macro="">
      <xdr:nvCxnSpPr>
        <xdr:cNvPr id="329" name="直線コネクタ 328"/>
        <xdr:cNvCxnSpPr/>
      </xdr:nvCxnSpPr>
      <xdr:spPr>
        <a:xfrm flipV="1">
          <a:off x="2019300" y="1745361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30" name="楕円 329"/>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125730</xdr:rowOff>
    </xdr:from>
    <xdr:to>
      <xdr:col>10</xdr:col>
      <xdr:colOff>114300</xdr:colOff>
      <xdr:row>105</xdr:row>
      <xdr:rowOff>19050</xdr:rowOff>
    </xdr:to>
    <xdr:cxnSp macro="">
      <xdr:nvCxnSpPr>
        <xdr:cNvPr id="331" name="直線コネクタ 330"/>
        <xdr:cNvCxnSpPr/>
      </xdr:nvCxnSpPr>
      <xdr:spPr>
        <a:xfrm flipV="1">
          <a:off x="1130300" y="17956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32" name="n_1aveValue【市民会館】&#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33"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34" name="n_3ave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35"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113047</xdr:rowOff>
    </xdr:from>
    <xdr:ext cx="405111" cy="259045"/>
    <xdr:sp macro="" textlink="">
      <xdr:nvSpPr>
        <xdr:cNvPr id="336" name="n_1mainValue【市民会館】&#10;有形固定資産減価償却率"/>
        <xdr:cNvSpPr txBox="1"/>
      </xdr:nvSpPr>
      <xdr:spPr>
        <a:xfrm>
          <a:off x="3582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33038</xdr:rowOff>
    </xdr:from>
    <xdr:ext cx="405111" cy="259045"/>
    <xdr:sp macro="" textlink="">
      <xdr:nvSpPr>
        <xdr:cNvPr id="337" name="n_2mainValue【市民会館】&#10;有形固定資産減価償却率"/>
        <xdr:cNvSpPr txBox="1"/>
      </xdr:nvSpPr>
      <xdr:spPr>
        <a:xfrm>
          <a:off x="2705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167657</xdr:rowOff>
    </xdr:from>
    <xdr:ext cx="405111" cy="259045"/>
    <xdr:sp macro="" textlink="">
      <xdr:nvSpPr>
        <xdr:cNvPr id="338" name="n_3mainValue【市民会館】&#10;有形固定資産減価償却率"/>
        <xdr:cNvSpPr txBox="1"/>
      </xdr:nvSpPr>
      <xdr:spPr>
        <a:xfrm>
          <a:off x="1816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339"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5" name="直線コネクタ 364"/>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6"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7" name="直線コネクタ 366"/>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8"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9" name="直線コネクタ 368"/>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70"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1" name="フローチャート: 判断 370"/>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2" name="フローチャート: 判断 371"/>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3" name="フローチャート: 判断 372"/>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4" name="フローチャート: 判断 373"/>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5" name="フローチャート: 判断 374"/>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108131</xdr:rowOff>
    </xdr:from>
    <xdr:to>
      <xdr:col>55</xdr:col>
      <xdr:colOff>50800</xdr:colOff>
      <xdr:row>109</xdr:row>
      <xdr:rowOff>38281</xdr:rowOff>
    </xdr:to>
    <xdr:sp macro="" textlink="">
      <xdr:nvSpPr>
        <xdr:cNvPr id="381" name="楕円 380"/>
        <xdr:cNvSpPr/>
      </xdr:nvSpPr>
      <xdr:spPr>
        <a:xfrm>
          <a:off x="104267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23058</xdr:rowOff>
    </xdr:from>
    <xdr:ext cx="469744" cy="259045"/>
    <xdr:sp macro="" textlink="">
      <xdr:nvSpPr>
        <xdr:cNvPr id="382" name="【市民会館】&#10;一人当たり面積該当値テキスト"/>
        <xdr:cNvSpPr txBox="1"/>
      </xdr:nvSpPr>
      <xdr:spPr>
        <a:xfrm>
          <a:off x="10515600" y="185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108131</xdr:rowOff>
    </xdr:from>
    <xdr:to>
      <xdr:col>50</xdr:col>
      <xdr:colOff>165100</xdr:colOff>
      <xdr:row>109</xdr:row>
      <xdr:rowOff>38281</xdr:rowOff>
    </xdr:to>
    <xdr:sp macro="" textlink="">
      <xdr:nvSpPr>
        <xdr:cNvPr id="383" name="楕円 382"/>
        <xdr:cNvSpPr/>
      </xdr:nvSpPr>
      <xdr:spPr>
        <a:xfrm>
          <a:off x="9588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158931</xdr:rowOff>
    </xdr:from>
    <xdr:to>
      <xdr:col>55</xdr:col>
      <xdr:colOff>0</xdr:colOff>
      <xdr:row>108</xdr:row>
      <xdr:rowOff>158931</xdr:rowOff>
    </xdr:to>
    <xdr:cxnSp macro="">
      <xdr:nvCxnSpPr>
        <xdr:cNvPr id="384" name="直線コネクタ 383"/>
        <xdr:cNvCxnSpPr/>
      </xdr:nvCxnSpPr>
      <xdr:spPr>
        <a:xfrm>
          <a:off x="9639300" y="18675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109220</xdr:rowOff>
    </xdr:from>
    <xdr:to>
      <xdr:col>46</xdr:col>
      <xdr:colOff>38100</xdr:colOff>
      <xdr:row>109</xdr:row>
      <xdr:rowOff>39370</xdr:rowOff>
    </xdr:to>
    <xdr:sp macro="" textlink="">
      <xdr:nvSpPr>
        <xdr:cNvPr id="385" name="楕円 384"/>
        <xdr:cNvSpPr/>
      </xdr:nvSpPr>
      <xdr:spPr>
        <a:xfrm>
          <a:off x="8699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158931</xdr:rowOff>
    </xdr:from>
    <xdr:to>
      <xdr:col>50</xdr:col>
      <xdr:colOff>114300</xdr:colOff>
      <xdr:row>108</xdr:row>
      <xdr:rowOff>160020</xdr:rowOff>
    </xdr:to>
    <xdr:cxnSp macro="">
      <xdr:nvCxnSpPr>
        <xdr:cNvPr id="386" name="直線コネクタ 385"/>
        <xdr:cNvCxnSpPr/>
      </xdr:nvCxnSpPr>
      <xdr:spPr>
        <a:xfrm flipV="1">
          <a:off x="8750300" y="186755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109220</xdr:rowOff>
    </xdr:from>
    <xdr:to>
      <xdr:col>41</xdr:col>
      <xdr:colOff>101600</xdr:colOff>
      <xdr:row>109</xdr:row>
      <xdr:rowOff>39370</xdr:rowOff>
    </xdr:to>
    <xdr:sp macro="" textlink="">
      <xdr:nvSpPr>
        <xdr:cNvPr id="387" name="楕円 386"/>
        <xdr:cNvSpPr/>
      </xdr:nvSpPr>
      <xdr:spPr>
        <a:xfrm>
          <a:off x="7810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160020</xdr:rowOff>
    </xdr:from>
    <xdr:to>
      <xdr:col>45</xdr:col>
      <xdr:colOff>177800</xdr:colOff>
      <xdr:row>108</xdr:row>
      <xdr:rowOff>160020</xdr:rowOff>
    </xdr:to>
    <xdr:cxnSp macro="">
      <xdr:nvCxnSpPr>
        <xdr:cNvPr id="388" name="直線コネクタ 387"/>
        <xdr:cNvCxnSpPr/>
      </xdr:nvCxnSpPr>
      <xdr:spPr>
        <a:xfrm>
          <a:off x="7861300" y="1867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109220</xdr:rowOff>
    </xdr:from>
    <xdr:to>
      <xdr:col>36</xdr:col>
      <xdr:colOff>165100</xdr:colOff>
      <xdr:row>109</xdr:row>
      <xdr:rowOff>39370</xdr:rowOff>
    </xdr:to>
    <xdr:sp macro="" textlink="">
      <xdr:nvSpPr>
        <xdr:cNvPr id="389" name="楕円 388"/>
        <xdr:cNvSpPr/>
      </xdr:nvSpPr>
      <xdr:spPr>
        <a:xfrm>
          <a:off x="6921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160020</xdr:rowOff>
    </xdr:from>
    <xdr:to>
      <xdr:col>41</xdr:col>
      <xdr:colOff>50800</xdr:colOff>
      <xdr:row>108</xdr:row>
      <xdr:rowOff>160020</xdr:rowOff>
    </xdr:to>
    <xdr:cxnSp macro="">
      <xdr:nvCxnSpPr>
        <xdr:cNvPr id="390" name="直線コネクタ 389"/>
        <xdr:cNvCxnSpPr/>
      </xdr:nvCxnSpPr>
      <xdr:spPr>
        <a:xfrm>
          <a:off x="6972300" y="1867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91"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92"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3"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94"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29408</xdr:rowOff>
    </xdr:from>
    <xdr:ext cx="469744" cy="259045"/>
    <xdr:sp macro="" textlink="">
      <xdr:nvSpPr>
        <xdr:cNvPr id="395" name="n_1mainValue【市民会館】&#10;一人当たり面積"/>
        <xdr:cNvSpPr txBox="1"/>
      </xdr:nvSpPr>
      <xdr:spPr>
        <a:xfrm>
          <a:off x="93917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30497</xdr:rowOff>
    </xdr:from>
    <xdr:ext cx="469744" cy="259045"/>
    <xdr:sp macro="" textlink="">
      <xdr:nvSpPr>
        <xdr:cNvPr id="396" name="n_2mainValue【市民会館】&#10;一人当たり面積"/>
        <xdr:cNvSpPr txBox="1"/>
      </xdr:nvSpPr>
      <xdr:spPr>
        <a:xfrm>
          <a:off x="8515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30497</xdr:rowOff>
    </xdr:from>
    <xdr:ext cx="469744" cy="259045"/>
    <xdr:sp macro="" textlink="">
      <xdr:nvSpPr>
        <xdr:cNvPr id="397" name="n_3mainValue【市民会館】&#10;一人当たり面積"/>
        <xdr:cNvSpPr txBox="1"/>
      </xdr:nvSpPr>
      <xdr:spPr>
        <a:xfrm>
          <a:off x="7626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30497</xdr:rowOff>
    </xdr:from>
    <xdr:ext cx="469744" cy="259045"/>
    <xdr:sp macro="" textlink="">
      <xdr:nvSpPr>
        <xdr:cNvPr id="398" name="n_4mainValue【市民会館】&#10;一人当たり面積"/>
        <xdr:cNvSpPr txBox="1"/>
      </xdr:nvSpPr>
      <xdr:spPr>
        <a:xfrm>
          <a:off x="6737427"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3" name="直線コネクタ 422"/>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6"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7" name="直線コネクタ 426"/>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28"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9" name="フローチャート: 判断 428"/>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30" name="フローチャート: 判断 42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31" name="フローチャート: 判断 430"/>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2" name="フローチャート: 判断 431"/>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3" name="フローチャート: 判断 432"/>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xdr:rowOff>
    </xdr:from>
    <xdr:to>
      <xdr:col>85</xdr:col>
      <xdr:colOff>177800</xdr:colOff>
      <xdr:row>35</xdr:row>
      <xdr:rowOff>109855</xdr:rowOff>
    </xdr:to>
    <xdr:sp macro="" textlink="">
      <xdr:nvSpPr>
        <xdr:cNvPr id="439" name="楕円 438"/>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31132</xdr:rowOff>
    </xdr:from>
    <xdr:ext cx="405111" cy="259045"/>
    <xdr:sp macro="" textlink="">
      <xdr:nvSpPr>
        <xdr:cNvPr id="440" name="【一般廃棄物処理施設】&#10;有形固定資産減価償却率該当値テキスト"/>
        <xdr:cNvSpPr txBox="1"/>
      </xdr:nvSpPr>
      <xdr:spPr>
        <a:xfrm>
          <a:off x="16357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130175</xdr:rowOff>
    </xdr:from>
    <xdr:to>
      <xdr:col>81</xdr:col>
      <xdr:colOff>101600</xdr:colOff>
      <xdr:row>35</xdr:row>
      <xdr:rowOff>60325</xdr:rowOff>
    </xdr:to>
    <xdr:sp macro="" textlink="">
      <xdr:nvSpPr>
        <xdr:cNvPr id="441" name="楕円 440"/>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35</xdr:row>
      <xdr:rowOff>59055</xdr:rowOff>
    </xdr:to>
    <xdr:cxnSp macro="">
      <xdr:nvCxnSpPr>
        <xdr:cNvPr id="442" name="直線コネクタ 441"/>
        <xdr:cNvCxnSpPr/>
      </xdr:nvCxnSpPr>
      <xdr:spPr>
        <a:xfrm>
          <a:off x="15481300" y="60102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43" name="楕円 442"/>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38</xdr:row>
      <xdr:rowOff>15240</xdr:rowOff>
    </xdr:to>
    <xdr:cxnSp macro="">
      <xdr:nvCxnSpPr>
        <xdr:cNvPr id="444" name="直線コネクタ 443"/>
        <xdr:cNvCxnSpPr/>
      </xdr:nvCxnSpPr>
      <xdr:spPr>
        <a:xfrm flipV="1">
          <a:off x="14592300" y="6010275"/>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445" name="楕円 444"/>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38</xdr:row>
      <xdr:rowOff>15240</xdr:rowOff>
    </xdr:to>
    <xdr:cxnSp macro="">
      <xdr:nvCxnSpPr>
        <xdr:cNvPr id="446" name="直線コネクタ 445"/>
        <xdr:cNvCxnSpPr/>
      </xdr:nvCxnSpPr>
      <xdr:spPr>
        <a:xfrm>
          <a:off x="13703300" y="6478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7"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48"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9"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50"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76852</xdr:rowOff>
    </xdr:from>
    <xdr:ext cx="405111" cy="259045"/>
    <xdr:sp macro="" textlink="">
      <xdr:nvSpPr>
        <xdr:cNvPr id="451" name="n_1mainValue【一般廃棄物処理施設】&#10;有形固定資産減価償却率"/>
        <xdr:cNvSpPr txBox="1"/>
      </xdr:nvSpPr>
      <xdr:spPr>
        <a:xfrm>
          <a:off x="15266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52" name="n_2mainValue【一般廃棄物処理施設】&#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53" name="n_3main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7" name="直線コネクタ 476"/>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8"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9" name="直線コネクタ 478"/>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80"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81" name="直線コネクタ 480"/>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82"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3" name="フローチャート: 判断 482"/>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4" name="フローチャート: 判断 483"/>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5" name="フローチャート: 判断 484"/>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6" name="フローチャート: 判断 485"/>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7" name="フローチャート: 判断 486"/>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52165</xdr:rowOff>
    </xdr:from>
    <xdr:to>
      <xdr:col>116</xdr:col>
      <xdr:colOff>114300</xdr:colOff>
      <xdr:row>38</xdr:row>
      <xdr:rowOff>153765</xdr:rowOff>
    </xdr:to>
    <xdr:sp macro="" textlink="">
      <xdr:nvSpPr>
        <xdr:cNvPr id="493" name="楕円 492"/>
        <xdr:cNvSpPr/>
      </xdr:nvSpPr>
      <xdr:spPr>
        <a:xfrm>
          <a:off x="22110700" y="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75042</xdr:rowOff>
    </xdr:from>
    <xdr:ext cx="599010" cy="259045"/>
    <xdr:sp macro="" textlink="">
      <xdr:nvSpPr>
        <xdr:cNvPr id="494" name="【一般廃棄物処理施設】&#10;一人当たり有形固定資産（償却資産）額該当値テキスト"/>
        <xdr:cNvSpPr txBox="1"/>
      </xdr:nvSpPr>
      <xdr:spPr>
        <a:xfrm>
          <a:off x="22199600" y="641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68407</xdr:rowOff>
    </xdr:from>
    <xdr:to>
      <xdr:col>112</xdr:col>
      <xdr:colOff>38100</xdr:colOff>
      <xdr:row>38</xdr:row>
      <xdr:rowOff>170007</xdr:rowOff>
    </xdr:to>
    <xdr:sp macro="" textlink="">
      <xdr:nvSpPr>
        <xdr:cNvPr id="495" name="楕円 494"/>
        <xdr:cNvSpPr/>
      </xdr:nvSpPr>
      <xdr:spPr>
        <a:xfrm>
          <a:off x="21272500" y="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102965</xdr:rowOff>
    </xdr:from>
    <xdr:to>
      <xdr:col>116</xdr:col>
      <xdr:colOff>63500</xdr:colOff>
      <xdr:row>38</xdr:row>
      <xdr:rowOff>119207</xdr:rowOff>
    </xdr:to>
    <xdr:cxnSp macro="">
      <xdr:nvCxnSpPr>
        <xdr:cNvPr id="496" name="直線コネクタ 495"/>
        <xdr:cNvCxnSpPr/>
      </xdr:nvCxnSpPr>
      <xdr:spPr>
        <a:xfrm flipV="1">
          <a:off x="21323300" y="6618065"/>
          <a:ext cx="8382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5188</xdr:rowOff>
    </xdr:from>
    <xdr:to>
      <xdr:col>107</xdr:col>
      <xdr:colOff>101600</xdr:colOff>
      <xdr:row>40</xdr:row>
      <xdr:rowOff>106788</xdr:rowOff>
    </xdr:to>
    <xdr:sp macro="" textlink="">
      <xdr:nvSpPr>
        <xdr:cNvPr id="497" name="楕円 496"/>
        <xdr:cNvSpPr/>
      </xdr:nvSpPr>
      <xdr:spPr>
        <a:xfrm>
          <a:off x="20383500" y="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119207</xdr:rowOff>
    </xdr:from>
    <xdr:to>
      <xdr:col>111</xdr:col>
      <xdr:colOff>177800</xdr:colOff>
      <xdr:row>40</xdr:row>
      <xdr:rowOff>55988</xdr:rowOff>
    </xdr:to>
    <xdr:cxnSp macro="">
      <xdr:nvCxnSpPr>
        <xdr:cNvPr id="498" name="直線コネクタ 497"/>
        <xdr:cNvCxnSpPr/>
      </xdr:nvCxnSpPr>
      <xdr:spPr>
        <a:xfrm flipV="1">
          <a:off x="20434300" y="6634307"/>
          <a:ext cx="889000" cy="2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3111</xdr:rowOff>
    </xdr:from>
    <xdr:to>
      <xdr:col>102</xdr:col>
      <xdr:colOff>165100</xdr:colOff>
      <xdr:row>40</xdr:row>
      <xdr:rowOff>104711</xdr:rowOff>
    </xdr:to>
    <xdr:sp macro="" textlink="">
      <xdr:nvSpPr>
        <xdr:cNvPr id="499" name="楕円 498"/>
        <xdr:cNvSpPr/>
      </xdr:nvSpPr>
      <xdr:spPr>
        <a:xfrm>
          <a:off x="194945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53911</xdr:rowOff>
    </xdr:from>
    <xdr:to>
      <xdr:col>107</xdr:col>
      <xdr:colOff>50800</xdr:colOff>
      <xdr:row>40</xdr:row>
      <xdr:rowOff>55988</xdr:rowOff>
    </xdr:to>
    <xdr:cxnSp macro="">
      <xdr:nvCxnSpPr>
        <xdr:cNvPr id="500" name="直線コネクタ 499"/>
        <xdr:cNvCxnSpPr/>
      </xdr:nvCxnSpPr>
      <xdr:spPr>
        <a:xfrm>
          <a:off x="19545300" y="6911911"/>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01"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02"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03"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4"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15084</xdr:rowOff>
    </xdr:from>
    <xdr:ext cx="599010" cy="259045"/>
    <xdr:sp macro="" textlink="">
      <xdr:nvSpPr>
        <xdr:cNvPr id="505" name="n_1mainValue【一般廃棄物処理施設】&#10;一人当たり有形固定資産（償却資産）額"/>
        <xdr:cNvSpPr txBox="1"/>
      </xdr:nvSpPr>
      <xdr:spPr>
        <a:xfrm>
          <a:off x="21011095" y="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97915</xdr:rowOff>
    </xdr:from>
    <xdr:ext cx="534377" cy="259045"/>
    <xdr:sp macro="" textlink="">
      <xdr:nvSpPr>
        <xdr:cNvPr id="506" name="n_2mainValue【一般廃棄物処理施設】&#10;一人当たり有形固定資産（償却資産）額"/>
        <xdr:cNvSpPr txBox="1"/>
      </xdr:nvSpPr>
      <xdr:spPr>
        <a:xfrm>
          <a:off x="20167111" y="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95838</xdr:rowOff>
    </xdr:from>
    <xdr:ext cx="534377" cy="259045"/>
    <xdr:sp macro="" textlink="">
      <xdr:nvSpPr>
        <xdr:cNvPr id="507" name="n_3mainValue【一般廃棄物処理施設】&#10;一人当たり有形固定資産（償却資産）額"/>
        <xdr:cNvSpPr txBox="1"/>
      </xdr:nvSpPr>
      <xdr:spPr>
        <a:xfrm>
          <a:off x="19278111" y="69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33" name="直線コネクタ 532"/>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538"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9" name="フローチャート: 判断 538"/>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40" name="フローチャート: 判断 539"/>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42" name="フローチャート: 判断 541"/>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43" name="フローチャート: 判断 542"/>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49" name="楕円 548"/>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0" name="【保健センター・保健所】&#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551" name="楕円 550"/>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148590</xdr:rowOff>
    </xdr:from>
    <xdr:to>
      <xdr:col>85</xdr:col>
      <xdr:colOff>127000</xdr:colOff>
      <xdr:row>63</xdr:row>
      <xdr:rowOff>8165</xdr:rowOff>
    </xdr:to>
    <xdr:cxnSp macro="">
      <xdr:nvCxnSpPr>
        <xdr:cNvPr id="552" name="直線コネクタ 551"/>
        <xdr:cNvCxnSpPr/>
      </xdr:nvCxnSpPr>
      <xdr:spPr>
        <a:xfrm>
          <a:off x="15481300" y="107784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553" name="楕円 552"/>
        <xdr:cNvSpPr/>
      </xdr:nvSpPr>
      <xdr:spPr>
        <a:xfrm>
          <a:off x="1454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117566</xdr:rowOff>
    </xdr:from>
    <xdr:to>
      <xdr:col>81</xdr:col>
      <xdr:colOff>50800</xdr:colOff>
      <xdr:row>62</xdr:row>
      <xdr:rowOff>148590</xdr:rowOff>
    </xdr:to>
    <xdr:cxnSp macro="">
      <xdr:nvCxnSpPr>
        <xdr:cNvPr id="554" name="直線コネクタ 553"/>
        <xdr:cNvCxnSpPr/>
      </xdr:nvCxnSpPr>
      <xdr:spPr>
        <a:xfrm>
          <a:off x="14592300" y="107474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42273</xdr:rowOff>
    </xdr:from>
    <xdr:to>
      <xdr:col>72</xdr:col>
      <xdr:colOff>38100</xdr:colOff>
      <xdr:row>62</xdr:row>
      <xdr:rowOff>143873</xdr:rowOff>
    </xdr:to>
    <xdr:sp macro="" textlink="">
      <xdr:nvSpPr>
        <xdr:cNvPr id="555" name="楕円 554"/>
        <xdr:cNvSpPr/>
      </xdr:nvSpPr>
      <xdr:spPr>
        <a:xfrm>
          <a:off x="13652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93073</xdr:rowOff>
    </xdr:from>
    <xdr:to>
      <xdr:col>76</xdr:col>
      <xdr:colOff>114300</xdr:colOff>
      <xdr:row>62</xdr:row>
      <xdr:rowOff>117566</xdr:rowOff>
    </xdr:to>
    <xdr:cxnSp macro="">
      <xdr:nvCxnSpPr>
        <xdr:cNvPr id="556" name="直線コネクタ 555"/>
        <xdr:cNvCxnSpPr/>
      </xdr:nvCxnSpPr>
      <xdr:spPr>
        <a:xfrm>
          <a:off x="13703300" y="10722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42273</xdr:rowOff>
    </xdr:from>
    <xdr:to>
      <xdr:col>67</xdr:col>
      <xdr:colOff>101600</xdr:colOff>
      <xdr:row>62</xdr:row>
      <xdr:rowOff>143873</xdr:rowOff>
    </xdr:to>
    <xdr:sp macro="" textlink="">
      <xdr:nvSpPr>
        <xdr:cNvPr id="557" name="楕円 556"/>
        <xdr:cNvSpPr/>
      </xdr:nvSpPr>
      <xdr:spPr>
        <a:xfrm>
          <a:off x="12763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93073</xdr:rowOff>
    </xdr:from>
    <xdr:to>
      <xdr:col>71</xdr:col>
      <xdr:colOff>177800</xdr:colOff>
      <xdr:row>62</xdr:row>
      <xdr:rowOff>93073</xdr:rowOff>
    </xdr:to>
    <xdr:cxnSp macro="">
      <xdr:nvCxnSpPr>
        <xdr:cNvPr id="558" name="直線コネクタ 557"/>
        <xdr:cNvCxnSpPr/>
      </xdr:nvCxnSpPr>
      <xdr:spPr>
        <a:xfrm>
          <a:off x="12814300" y="10722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59"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0"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61"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2"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19067</xdr:rowOff>
    </xdr:from>
    <xdr:ext cx="405111" cy="259045"/>
    <xdr:sp macro="" textlink="">
      <xdr:nvSpPr>
        <xdr:cNvPr id="563" name="n_1mainValue【保健センター・保健所】&#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564" name="n_2mainValue【保健センター・保健所】&#10;有形固定資産減価償却率"/>
        <xdr:cNvSpPr txBox="1"/>
      </xdr:nvSpPr>
      <xdr:spPr>
        <a:xfrm>
          <a:off x="14389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135000</xdr:rowOff>
    </xdr:from>
    <xdr:ext cx="405111" cy="259045"/>
    <xdr:sp macro="" textlink="">
      <xdr:nvSpPr>
        <xdr:cNvPr id="565" name="n_3mainValue【保健センター・保健所】&#10;有形固定資産減価償却率"/>
        <xdr:cNvSpPr txBox="1"/>
      </xdr:nvSpPr>
      <xdr:spPr>
        <a:xfrm>
          <a:off x="13500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135000</xdr:rowOff>
    </xdr:from>
    <xdr:ext cx="405111" cy="259045"/>
    <xdr:sp macro="" textlink="">
      <xdr:nvSpPr>
        <xdr:cNvPr id="566" name="n_4mainValue【保健センター・保健所】&#10;有形固定資産減価償却率"/>
        <xdr:cNvSpPr txBox="1"/>
      </xdr:nvSpPr>
      <xdr:spPr>
        <a:xfrm>
          <a:off x="12611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90" name="直線コネクタ 589"/>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2" name="直線コネクタ 59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3"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4" name="直線コネクタ 593"/>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95"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6" name="フローチャート: 判断 595"/>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7" name="フローチャート: 判断 596"/>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8" name="フローチャート: 判断 59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9" name="フローチャート: 判断 598"/>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00" name="フローチャート: 判断 599"/>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6" name="楕円 605"/>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7" name="【保健センター・保健所】&#10;一人当たり面積該当値テキスト"/>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608" name="楕円 607"/>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110490</xdr:rowOff>
    </xdr:to>
    <xdr:cxnSp macro="">
      <xdr:nvCxnSpPr>
        <xdr:cNvPr id="609" name="直線コネクタ 608"/>
        <xdr:cNvCxnSpPr/>
      </xdr:nvCxnSpPr>
      <xdr:spPr>
        <a:xfrm>
          <a:off x="21323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59690</xdr:rowOff>
    </xdr:from>
    <xdr:to>
      <xdr:col>107</xdr:col>
      <xdr:colOff>101600</xdr:colOff>
      <xdr:row>62</xdr:row>
      <xdr:rowOff>161290</xdr:rowOff>
    </xdr:to>
    <xdr:sp macro="" textlink="">
      <xdr:nvSpPr>
        <xdr:cNvPr id="610" name="楕円 609"/>
        <xdr:cNvSpPr/>
      </xdr:nvSpPr>
      <xdr:spPr>
        <a:xfrm>
          <a:off x="2038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110490</xdr:rowOff>
    </xdr:from>
    <xdr:to>
      <xdr:col>111</xdr:col>
      <xdr:colOff>177800</xdr:colOff>
      <xdr:row>62</xdr:row>
      <xdr:rowOff>110490</xdr:rowOff>
    </xdr:to>
    <xdr:cxnSp macro="">
      <xdr:nvCxnSpPr>
        <xdr:cNvPr id="611" name="直線コネクタ 610"/>
        <xdr:cNvCxnSpPr/>
      </xdr:nvCxnSpPr>
      <xdr:spPr>
        <a:xfrm>
          <a:off x="20434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2" name="楕円 611"/>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110490</xdr:rowOff>
    </xdr:from>
    <xdr:to>
      <xdr:col>107</xdr:col>
      <xdr:colOff>50800</xdr:colOff>
      <xdr:row>62</xdr:row>
      <xdr:rowOff>114300</xdr:rowOff>
    </xdr:to>
    <xdr:cxnSp macro="">
      <xdr:nvCxnSpPr>
        <xdr:cNvPr id="613" name="直線コネクタ 612"/>
        <xdr:cNvCxnSpPr/>
      </xdr:nvCxnSpPr>
      <xdr:spPr>
        <a:xfrm flipV="1">
          <a:off x="19545300" y="1074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4" name="楕円 613"/>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615" name="直線コネクタ 614"/>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6"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8"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19"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620" name="n_1mainValue【保健センター・保健所】&#10;一人当たり面積"/>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621" name="n_2mainValue【保健センター・保健所】&#10;一人当たり面積"/>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22"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23"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8" name="直線コネクタ 647"/>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9"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50" name="直線コネクタ 649"/>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51"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52" name="直線コネクタ 651"/>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53"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54" name="フローチャート: 判断 653"/>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5" name="フローチャート: 判断 654"/>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6" name="フローチャート: 判断 65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57" name="フローチャート: 判断 656"/>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8" name="フローチャート: 判断 657"/>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64" name="楕円 663"/>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65"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114936</xdr:rowOff>
    </xdr:from>
    <xdr:to>
      <xdr:col>81</xdr:col>
      <xdr:colOff>101600</xdr:colOff>
      <xdr:row>82</xdr:row>
      <xdr:rowOff>45086</xdr:rowOff>
    </xdr:to>
    <xdr:sp macro="" textlink="">
      <xdr:nvSpPr>
        <xdr:cNvPr id="666" name="楕円 665"/>
        <xdr:cNvSpPr/>
      </xdr:nvSpPr>
      <xdr:spPr>
        <a:xfrm>
          <a:off x="15430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165736</xdr:rowOff>
    </xdr:to>
    <xdr:cxnSp macro="">
      <xdr:nvCxnSpPr>
        <xdr:cNvPr id="667" name="直線コネクタ 666"/>
        <xdr:cNvCxnSpPr/>
      </xdr:nvCxnSpPr>
      <xdr:spPr>
        <a:xfrm flipV="1">
          <a:off x="15481300" y="139712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68" name="楕円 667"/>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165736</xdr:rowOff>
    </xdr:from>
    <xdr:to>
      <xdr:col>81</xdr:col>
      <xdr:colOff>50800</xdr:colOff>
      <xdr:row>82</xdr:row>
      <xdr:rowOff>11430</xdr:rowOff>
    </xdr:to>
    <xdr:cxnSp macro="">
      <xdr:nvCxnSpPr>
        <xdr:cNvPr id="669" name="直線コネクタ 668"/>
        <xdr:cNvCxnSpPr/>
      </xdr:nvCxnSpPr>
      <xdr:spPr>
        <a:xfrm flipV="1">
          <a:off x="14592300" y="14053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80645</xdr:rowOff>
    </xdr:from>
    <xdr:to>
      <xdr:col>72</xdr:col>
      <xdr:colOff>38100</xdr:colOff>
      <xdr:row>82</xdr:row>
      <xdr:rowOff>10795</xdr:rowOff>
    </xdr:to>
    <xdr:sp macro="" textlink="">
      <xdr:nvSpPr>
        <xdr:cNvPr id="670" name="楕円 669"/>
        <xdr:cNvSpPr/>
      </xdr:nvSpPr>
      <xdr:spPr>
        <a:xfrm>
          <a:off x="13652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131445</xdr:rowOff>
    </xdr:from>
    <xdr:to>
      <xdr:col>76</xdr:col>
      <xdr:colOff>114300</xdr:colOff>
      <xdr:row>82</xdr:row>
      <xdr:rowOff>11430</xdr:rowOff>
    </xdr:to>
    <xdr:cxnSp macro="">
      <xdr:nvCxnSpPr>
        <xdr:cNvPr id="671" name="直線コネクタ 670"/>
        <xdr:cNvCxnSpPr/>
      </xdr:nvCxnSpPr>
      <xdr:spPr>
        <a:xfrm>
          <a:off x="13703300" y="14018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120650</xdr:rowOff>
    </xdr:from>
    <xdr:to>
      <xdr:col>67</xdr:col>
      <xdr:colOff>101600</xdr:colOff>
      <xdr:row>82</xdr:row>
      <xdr:rowOff>50800</xdr:rowOff>
    </xdr:to>
    <xdr:sp macro="" textlink="">
      <xdr:nvSpPr>
        <xdr:cNvPr id="672" name="楕円 671"/>
        <xdr:cNvSpPr/>
      </xdr:nvSpPr>
      <xdr:spPr>
        <a:xfrm>
          <a:off x="1276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131445</xdr:rowOff>
    </xdr:from>
    <xdr:to>
      <xdr:col>71</xdr:col>
      <xdr:colOff>177800</xdr:colOff>
      <xdr:row>82</xdr:row>
      <xdr:rowOff>0</xdr:rowOff>
    </xdr:to>
    <xdr:cxnSp macro="">
      <xdr:nvCxnSpPr>
        <xdr:cNvPr id="673" name="直線コネクタ 672"/>
        <xdr:cNvCxnSpPr/>
      </xdr:nvCxnSpPr>
      <xdr:spPr>
        <a:xfrm flipV="1">
          <a:off x="12814300" y="1401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74"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5"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676" name="n_3aveValue【消防施設】&#10;有形固定資産減価償却率"/>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677" name="n_4aveValue【消防施設】&#10;有形固定資産減価償却率"/>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61613</xdr:rowOff>
    </xdr:from>
    <xdr:ext cx="405111" cy="259045"/>
    <xdr:sp macro="" textlink="">
      <xdr:nvSpPr>
        <xdr:cNvPr id="678" name="n_1mainValue【消防施設】&#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9" name="n_2mainValue【消防施設】&#10;有形固定資産減価償却率"/>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80" name="n_3mainValue【消防施設】&#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67327</xdr:rowOff>
    </xdr:from>
    <xdr:ext cx="405111" cy="259045"/>
    <xdr:sp macro="" textlink="">
      <xdr:nvSpPr>
        <xdr:cNvPr id="681" name="n_4mainValue【消防施設】&#10;有形固定資産減価償却率"/>
        <xdr:cNvSpPr txBox="1"/>
      </xdr:nvSpPr>
      <xdr:spPr>
        <a:xfrm>
          <a:off x="12611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03" name="直線コネクタ 702"/>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5" name="直線コネクタ 70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06"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07" name="直線コネクタ 706"/>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708"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09" name="フローチャート: 判断 708"/>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10" name="フローチャート: 判断 70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1" name="フローチャート: 判断 71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2" name="フローチャート: 判断 7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13" name="フローチャート: 判断 712"/>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719" name="楕円 718"/>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720" name="【消防施設】&#10;一人当たり面積該当値テキスト"/>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1" name="楕円 720"/>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108965</xdr:rowOff>
    </xdr:to>
    <xdr:cxnSp macro="">
      <xdr:nvCxnSpPr>
        <xdr:cNvPr id="722" name="直線コネクタ 721"/>
        <xdr:cNvCxnSpPr/>
      </xdr:nvCxnSpPr>
      <xdr:spPr>
        <a:xfrm flipV="1">
          <a:off x="21323300" y="1467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23" name="楕円 722"/>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24" name="直線コネクタ 723"/>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25" name="楕円 724"/>
        <xdr:cNvSpPr/>
      </xdr:nvSpPr>
      <xdr:spPr>
        <a:xfrm>
          <a:off x="19494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108965</xdr:rowOff>
    </xdr:to>
    <xdr:cxnSp macro="">
      <xdr:nvCxnSpPr>
        <xdr:cNvPr id="726" name="直線コネクタ 725"/>
        <xdr:cNvCxnSpPr/>
      </xdr:nvCxnSpPr>
      <xdr:spPr>
        <a:xfrm>
          <a:off x="19545300" y="146296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7" name="楕円 726"/>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56387</xdr:rowOff>
    </xdr:from>
    <xdr:to>
      <xdr:col>102</xdr:col>
      <xdr:colOff>114300</xdr:colOff>
      <xdr:row>85</xdr:row>
      <xdr:rowOff>108965</xdr:rowOff>
    </xdr:to>
    <xdr:cxnSp macro="">
      <xdr:nvCxnSpPr>
        <xdr:cNvPr id="728" name="直線コネクタ 727"/>
        <xdr:cNvCxnSpPr/>
      </xdr:nvCxnSpPr>
      <xdr:spPr>
        <a:xfrm flipV="1">
          <a:off x="18656300" y="1462963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29"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0"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32"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33"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34"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735" name="n_3main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6"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65"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66" name="フローチャート: 判断 765"/>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67" name="フローチャート: 判断 766"/>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68" name="フローチャート: 判断 767"/>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69" name="フローチャート: 判断 768"/>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12700</xdr:rowOff>
    </xdr:from>
    <xdr:to>
      <xdr:col>85</xdr:col>
      <xdr:colOff>177800</xdr:colOff>
      <xdr:row>106</xdr:row>
      <xdr:rowOff>114300</xdr:rowOff>
    </xdr:to>
    <xdr:sp macro="" textlink="">
      <xdr:nvSpPr>
        <xdr:cNvPr id="776" name="楕円 775"/>
        <xdr:cNvSpPr/>
      </xdr:nvSpPr>
      <xdr:spPr>
        <a:xfrm>
          <a:off x="162687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162577</xdr:rowOff>
    </xdr:from>
    <xdr:ext cx="405111" cy="259045"/>
    <xdr:sp macro="" textlink="">
      <xdr:nvSpPr>
        <xdr:cNvPr id="777" name="【庁舎】&#10;有形固定資産減価償却率該当値テキスト"/>
        <xdr:cNvSpPr txBox="1"/>
      </xdr:nvSpPr>
      <xdr:spPr>
        <a:xfrm>
          <a:off x="16357600"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129539</xdr:rowOff>
    </xdr:from>
    <xdr:to>
      <xdr:col>81</xdr:col>
      <xdr:colOff>101600</xdr:colOff>
      <xdr:row>106</xdr:row>
      <xdr:rowOff>59689</xdr:rowOff>
    </xdr:to>
    <xdr:sp macro="" textlink="">
      <xdr:nvSpPr>
        <xdr:cNvPr id="778" name="楕円 777"/>
        <xdr:cNvSpPr/>
      </xdr:nvSpPr>
      <xdr:spPr>
        <a:xfrm>
          <a:off x="15430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8889</xdr:rowOff>
    </xdr:from>
    <xdr:to>
      <xdr:col>85</xdr:col>
      <xdr:colOff>127000</xdr:colOff>
      <xdr:row>106</xdr:row>
      <xdr:rowOff>63500</xdr:rowOff>
    </xdr:to>
    <xdr:cxnSp macro="">
      <xdr:nvCxnSpPr>
        <xdr:cNvPr id="779" name="直線コネクタ 778"/>
        <xdr:cNvCxnSpPr/>
      </xdr:nvCxnSpPr>
      <xdr:spPr>
        <a:xfrm>
          <a:off x="15481300" y="18182589"/>
          <a:ext cx="8382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111761</xdr:rowOff>
    </xdr:from>
    <xdr:to>
      <xdr:col>76</xdr:col>
      <xdr:colOff>165100</xdr:colOff>
      <xdr:row>106</xdr:row>
      <xdr:rowOff>41911</xdr:rowOff>
    </xdr:to>
    <xdr:sp macro="" textlink="">
      <xdr:nvSpPr>
        <xdr:cNvPr id="780" name="楕円 779"/>
        <xdr:cNvSpPr/>
      </xdr:nvSpPr>
      <xdr:spPr>
        <a:xfrm>
          <a:off x="14541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162561</xdr:rowOff>
    </xdr:from>
    <xdr:to>
      <xdr:col>81</xdr:col>
      <xdr:colOff>50800</xdr:colOff>
      <xdr:row>106</xdr:row>
      <xdr:rowOff>8889</xdr:rowOff>
    </xdr:to>
    <xdr:cxnSp macro="">
      <xdr:nvCxnSpPr>
        <xdr:cNvPr id="781" name="直線コネクタ 780"/>
        <xdr:cNvCxnSpPr/>
      </xdr:nvCxnSpPr>
      <xdr:spPr>
        <a:xfrm>
          <a:off x="14592300" y="18164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54611</xdr:rowOff>
    </xdr:from>
    <xdr:to>
      <xdr:col>72</xdr:col>
      <xdr:colOff>38100</xdr:colOff>
      <xdr:row>105</xdr:row>
      <xdr:rowOff>156211</xdr:rowOff>
    </xdr:to>
    <xdr:sp macro="" textlink="">
      <xdr:nvSpPr>
        <xdr:cNvPr id="782" name="楕円 781"/>
        <xdr:cNvSpPr/>
      </xdr:nvSpPr>
      <xdr:spPr>
        <a:xfrm>
          <a:off x="13652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105411</xdr:rowOff>
    </xdr:from>
    <xdr:to>
      <xdr:col>76</xdr:col>
      <xdr:colOff>114300</xdr:colOff>
      <xdr:row>105</xdr:row>
      <xdr:rowOff>162561</xdr:rowOff>
    </xdr:to>
    <xdr:cxnSp macro="">
      <xdr:nvCxnSpPr>
        <xdr:cNvPr id="783" name="直線コネクタ 782"/>
        <xdr:cNvCxnSpPr/>
      </xdr:nvCxnSpPr>
      <xdr:spPr>
        <a:xfrm>
          <a:off x="13703300" y="1810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52070</xdr:rowOff>
    </xdr:from>
    <xdr:to>
      <xdr:col>67</xdr:col>
      <xdr:colOff>101600</xdr:colOff>
      <xdr:row>106</xdr:row>
      <xdr:rowOff>153670</xdr:rowOff>
    </xdr:to>
    <xdr:sp macro="" textlink="">
      <xdr:nvSpPr>
        <xdr:cNvPr id="784" name="楕円 783"/>
        <xdr:cNvSpPr/>
      </xdr:nvSpPr>
      <xdr:spPr>
        <a:xfrm>
          <a:off x="1276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105411</xdr:rowOff>
    </xdr:from>
    <xdr:to>
      <xdr:col>71</xdr:col>
      <xdr:colOff>177800</xdr:colOff>
      <xdr:row>106</xdr:row>
      <xdr:rowOff>102870</xdr:rowOff>
    </xdr:to>
    <xdr:cxnSp macro="">
      <xdr:nvCxnSpPr>
        <xdr:cNvPr id="785" name="直線コネクタ 784"/>
        <xdr:cNvCxnSpPr/>
      </xdr:nvCxnSpPr>
      <xdr:spPr>
        <a:xfrm flipV="1">
          <a:off x="12814300" y="1810766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86"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87"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88"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50816</xdr:rowOff>
    </xdr:from>
    <xdr:ext cx="405111" cy="259045"/>
    <xdr:sp macro="" textlink="">
      <xdr:nvSpPr>
        <xdr:cNvPr id="790" name="n_1mainValue【庁舎】&#10;有形固定資産減価償却率"/>
        <xdr:cNvSpPr txBox="1"/>
      </xdr:nvSpPr>
      <xdr:spPr>
        <a:xfrm>
          <a:off x="152660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33038</xdr:rowOff>
    </xdr:from>
    <xdr:ext cx="405111" cy="259045"/>
    <xdr:sp macro="" textlink="">
      <xdr:nvSpPr>
        <xdr:cNvPr id="791" name="n_2mainValue【庁舎】&#10;有形固定資産減価償却率"/>
        <xdr:cNvSpPr txBox="1"/>
      </xdr:nvSpPr>
      <xdr:spPr>
        <a:xfrm>
          <a:off x="14389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147338</xdr:rowOff>
    </xdr:from>
    <xdr:ext cx="405111" cy="259045"/>
    <xdr:sp macro="" textlink="">
      <xdr:nvSpPr>
        <xdr:cNvPr id="792" name="n_3mainValue【庁舎】&#10;有形固定資産減価償却率"/>
        <xdr:cNvSpPr txBox="1"/>
      </xdr:nvSpPr>
      <xdr:spPr>
        <a:xfrm>
          <a:off x="135007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144797</xdr:rowOff>
    </xdr:from>
    <xdr:ext cx="405111" cy="259045"/>
    <xdr:sp macro="" textlink="">
      <xdr:nvSpPr>
        <xdr:cNvPr id="793" name="n_4mainValue【庁舎】&#10;有形固定資産減価償却率"/>
        <xdr:cNvSpPr txBox="1"/>
      </xdr:nvSpPr>
      <xdr:spPr>
        <a:xfrm>
          <a:off x="12611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17" name="直線コネクタ 816"/>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8"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9" name="直線コネクタ 818"/>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20"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21" name="直線コネクタ 820"/>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822" name="【庁舎】&#10;一人当たり面積平均値テキスト"/>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23" name="フローチャート: 判断 822"/>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24" name="フローチャート: 判断 823"/>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25" name="フローチャート: 判断 824"/>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6" name="フローチャート: 判断 825"/>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27" name="フローチャート: 判断 826"/>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96520</xdr:rowOff>
    </xdr:from>
    <xdr:to>
      <xdr:col>116</xdr:col>
      <xdr:colOff>114300</xdr:colOff>
      <xdr:row>108</xdr:row>
      <xdr:rowOff>26670</xdr:rowOff>
    </xdr:to>
    <xdr:sp macro="" textlink="">
      <xdr:nvSpPr>
        <xdr:cNvPr id="833" name="楕円 832"/>
        <xdr:cNvSpPr/>
      </xdr:nvSpPr>
      <xdr:spPr>
        <a:xfrm>
          <a:off x="221107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834" name="【庁舎】&#10;一人当たり面積該当値テキスト"/>
        <xdr:cNvSpPr txBox="1"/>
      </xdr:nvSpPr>
      <xdr:spPr>
        <a:xfrm>
          <a:off x="22199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96520</xdr:rowOff>
    </xdr:from>
    <xdr:to>
      <xdr:col>112</xdr:col>
      <xdr:colOff>38100</xdr:colOff>
      <xdr:row>108</xdr:row>
      <xdr:rowOff>26670</xdr:rowOff>
    </xdr:to>
    <xdr:sp macro="" textlink="">
      <xdr:nvSpPr>
        <xdr:cNvPr id="835" name="楕円 834"/>
        <xdr:cNvSpPr/>
      </xdr:nvSpPr>
      <xdr:spPr>
        <a:xfrm>
          <a:off x="212725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147320</xdr:rowOff>
    </xdr:from>
    <xdr:to>
      <xdr:col>116</xdr:col>
      <xdr:colOff>63500</xdr:colOff>
      <xdr:row>107</xdr:row>
      <xdr:rowOff>147320</xdr:rowOff>
    </xdr:to>
    <xdr:cxnSp macro="">
      <xdr:nvCxnSpPr>
        <xdr:cNvPr id="836" name="直線コネクタ 835"/>
        <xdr:cNvCxnSpPr/>
      </xdr:nvCxnSpPr>
      <xdr:spPr>
        <a:xfrm>
          <a:off x="21323300" y="18492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837" name="楕円 836"/>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147320</xdr:rowOff>
    </xdr:from>
    <xdr:to>
      <xdr:col>111</xdr:col>
      <xdr:colOff>177800</xdr:colOff>
      <xdr:row>107</xdr:row>
      <xdr:rowOff>148589</xdr:rowOff>
    </xdr:to>
    <xdr:cxnSp macro="">
      <xdr:nvCxnSpPr>
        <xdr:cNvPr id="838" name="直線コネクタ 837"/>
        <xdr:cNvCxnSpPr/>
      </xdr:nvCxnSpPr>
      <xdr:spPr>
        <a:xfrm flipV="1">
          <a:off x="20434300" y="18492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107950</xdr:rowOff>
    </xdr:from>
    <xdr:to>
      <xdr:col>102</xdr:col>
      <xdr:colOff>165100</xdr:colOff>
      <xdr:row>108</xdr:row>
      <xdr:rowOff>38100</xdr:rowOff>
    </xdr:to>
    <xdr:sp macro="" textlink="">
      <xdr:nvSpPr>
        <xdr:cNvPr id="839" name="楕円 838"/>
        <xdr:cNvSpPr/>
      </xdr:nvSpPr>
      <xdr:spPr>
        <a:xfrm>
          <a:off x="19494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158750</xdr:rowOff>
    </xdr:to>
    <xdr:cxnSp macro="">
      <xdr:nvCxnSpPr>
        <xdr:cNvPr id="840" name="直線コネクタ 839"/>
        <xdr:cNvCxnSpPr/>
      </xdr:nvCxnSpPr>
      <xdr:spPr>
        <a:xfrm flipV="1">
          <a:off x="19545300" y="184937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109220</xdr:rowOff>
    </xdr:from>
    <xdr:to>
      <xdr:col>98</xdr:col>
      <xdr:colOff>38100</xdr:colOff>
      <xdr:row>108</xdr:row>
      <xdr:rowOff>39370</xdr:rowOff>
    </xdr:to>
    <xdr:sp macro="" textlink="">
      <xdr:nvSpPr>
        <xdr:cNvPr id="841" name="楕円 840"/>
        <xdr:cNvSpPr/>
      </xdr:nvSpPr>
      <xdr:spPr>
        <a:xfrm>
          <a:off x="18605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158750</xdr:rowOff>
    </xdr:from>
    <xdr:to>
      <xdr:col>102</xdr:col>
      <xdr:colOff>114300</xdr:colOff>
      <xdr:row>107</xdr:row>
      <xdr:rowOff>160020</xdr:rowOff>
    </xdr:to>
    <xdr:cxnSp macro="">
      <xdr:nvCxnSpPr>
        <xdr:cNvPr id="842" name="直線コネクタ 841"/>
        <xdr:cNvCxnSpPr/>
      </xdr:nvCxnSpPr>
      <xdr:spPr>
        <a:xfrm flipV="1">
          <a:off x="18656300" y="1850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43"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44"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45"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46"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17797</xdr:rowOff>
    </xdr:from>
    <xdr:ext cx="469744" cy="259045"/>
    <xdr:sp macro="" textlink="">
      <xdr:nvSpPr>
        <xdr:cNvPr id="847" name="n_1mainValue【庁舎】&#10;一人当たり面積"/>
        <xdr:cNvSpPr txBox="1"/>
      </xdr:nvSpPr>
      <xdr:spPr>
        <a:xfrm>
          <a:off x="21075727" y="185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848" name="n_2mainValue【庁舎】&#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29227</xdr:rowOff>
    </xdr:from>
    <xdr:ext cx="469744" cy="259045"/>
    <xdr:sp macro="" textlink="">
      <xdr:nvSpPr>
        <xdr:cNvPr id="849" name="n_3mainValue【庁舎】&#10;一人当たり面積"/>
        <xdr:cNvSpPr txBox="1"/>
      </xdr:nvSpPr>
      <xdr:spPr>
        <a:xfrm>
          <a:off x="19310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30497</xdr:rowOff>
    </xdr:from>
    <xdr:ext cx="469744" cy="259045"/>
    <xdr:sp macro="" textlink="">
      <xdr:nvSpPr>
        <xdr:cNvPr id="850" name="n_4mainValue【庁舎】&#10;一人当たり面積"/>
        <xdr:cNvSpPr txBox="1"/>
      </xdr:nvSpPr>
      <xdr:spPr>
        <a:xfrm>
          <a:off x="18421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保健センター、庁舎である。保健センターについては、今後健康・福祉関係の部局を統合する公共施設の建設を進めているが、それ以外の施設についても公共施設の個別計画に基づき、計画的な老朽化対策に取り組んで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令和元年度においては、固定資産税は増加したが、市町村民税法人割が大きく減少したため、基準財政収入額は減少した。基準財政需要額も減少し、単年度での財政力指数は減少したが、３か年平均では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類似団体平均との比較では昨年度同様</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ポイント上回っており、今後も税収の収納率向上に努めていく。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105833</xdr:rowOff>
    </xdr:to>
    <xdr:cxnSp macro="">
      <xdr:nvCxnSpPr>
        <xdr:cNvPr id="68" name="直線コネクタ 67"/>
        <xdr:cNvCxnSpPr/>
      </xdr:nvCxnSpPr>
      <xdr:spPr>
        <a:xfrm flipV="1">
          <a:off x="4114800" y="72986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129963</xdr:rowOff>
    </xdr:to>
    <xdr:cxnSp macro="">
      <xdr:nvCxnSpPr>
        <xdr:cNvPr id="71" name="直線コネクタ 70"/>
        <xdr:cNvCxnSpPr/>
      </xdr:nvCxnSpPr>
      <xdr:spPr>
        <a:xfrm flipV="1">
          <a:off x="3225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146050</xdr:rowOff>
    </xdr:to>
    <xdr:cxnSp macro="">
      <xdr:nvCxnSpPr>
        <xdr:cNvPr id="74" name="直線コネクタ 73"/>
        <xdr:cNvCxnSpPr/>
      </xdr:nvCxnSpPr>
      <xdr:spPr>
        <a:xfrm flipV="1">
          <a:off x="2336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162137</xdr:rowOff>
    </xdr:to>
    <xdr:cxnSp macro="">
      <xdr:nvCxnSpPr>
        <xdr:cNvPr id="77" name="直線コネクタ 76"/>
        <xdr:cNvCxnSpPr/>
      </xdr:nvCxnSpPr>
      <xdr:spPr>
        <a:xfrm flipV="1">
          <a:off x="1447800" y="734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7" name="楕円 86"/>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8" name="財政力該当値テキスト"/>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79163</xdr:rowOff>
    </xdr:from>
    <xdr:to>
      <xdr:col>15</xdr:col>
      <xdr:colOff>133350</xdr:colOff>
      <xdr:row>43</xdr:row>
      <xdr:rowOff>9313</xdr:rowOff>
    </xdr:to>
    <xdr:sp macro="" textlink="">
      <xdr:nvSpPr>
        <xdr:cNvPr id="91" name="楕円 90"/>
        <xdr:cNvSpPr/>
      </xdr:nvSpPr>
      <xdr:spPr>
        <a:xfrm>
          <a:off x="3175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19490</xdr:rowOff>
    </xdr:from>
    <xdr:ext cx="762000" cy="259045"/>
    <xdr:sp macro="" textlink="">
      <xdr:nvSpPr>
        <xdr:cNvPr id="92" name="テキスト ボックス 91"/>
        <xdr:cNvSpPr txBox="1"/>
      </xdr:nvSpPr>
      <xdr:spPr>
        <a:xfrm>
          <a:off x="2844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111337</xdr:rowOff>
    </xdr:from>
    <xdr:to>
      <xdr:col>7</xdr:col>
      <xdr:colOff>31750</xdr:colOff>
      <xdr:row>43</xdr:row>
      <xdr:rowOff>41487</xdr:rowOff>
    </xdr:to>
    <xdr:sp macro="" textlink="">
      <xdr:nvSpPr>
        <xdr:cNvPr id="95" name="楕円 94"/>
        <xdr:cNvSpPr/>
      </xdr:nvSpPr>
      <xdr:spPr>
        <a:xfrm>
          <a:off x="1397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51664</xdr:rowOff>
    </xdr:from>
    <xdr:ext cx="762000" cy="259045"/>
    <xdr:sp macro="" textlink="">
      <xdr:nvSpPr>
        <xdr:cNvPr id="96" name="テキスト ボックス 95"/>
        <xdr:cNvSpPr txBox="1"/>
      </xdr:nvSpPr>
      <xdr:spPr>
        <a:xfrm>
          <a:off x="1066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補助費等は増加したが、人件費及び公債費が減少したことから経常収支比率は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ポイント減少となった。類似団体平均を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ポイント下回っており、今後も事務事業の見直しを進め、経常経費の削減を図っていく。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60</xdr:row>
      <xdr:rowOff>162137</xdr:rowOff>
    </xdr:to>
    <xdr:cxnSp macro="">
      <xdr:nvCxnSpPr>
        <xdr:cNvPr id="131" name="直線コネクタ 130"/>
        <xdr:cNvCxnSpPr/>
      </xdr:nvCxnSpPr>
      <xdr:spPr>
        <a:xfrm flipV="1">
          <a:off x="4114800" y="104410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162137</xdr:rowOff>
    </xdr:to>
    <xdr:cxnSp macro="">
      <xdr:nvCxnSpPr>
        <xdr:cNvPr id="134" name="直線コネクタ 133"/>
        <xdr:cNvCxnSpPr/>
      </xdr:nvCxnSpPr>
      <xdr:spPr>
        <a:xfrm>
          <a:off x="3225800" y="1038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97790</xdr:rowOff>
    </xdr:to>
    <xdr:cxnSp macro="">
      <xdr:nvCxnSpPr>
        <xdr:cNvPr id="137" name="直線コネクタ 136"/>
        <xdr:cNvCxnSpPr/>
      </xdr:nvCxnSpPr>
      <xdr:spPr>
        <a:xfrm>
          <a:off x="2336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73660</xdr:rowOff>
    </xdr:to>
    <xdr:cxnSp macro="">
      <xdr:nvCxnSpPr>
        <xdr:cNvPr id="140" name="直線コネクタ 139"/>
        <xdr:cNvCxnSpPr/>
      </xdr:nvCxnSpPr>
      <xdr:spPr>
        <a:xfrm>
          <a:off x="1447800" y="101917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0" name="楕円 149"/>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1"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2" name="楕円 151"/>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3" name="テキスト ボックス 152"/>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4" name="楕円 153"/>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5" name="テキスト ボックス 154"/>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6" name="楕円 155"/>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7" name="テキスト ボックス 156"/>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8" name="楕円 157"/>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9" name="テキスト ボックス 158"/>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職員数の減少により人件費は減少した。物件費、維持管理費についても減少したことから人口１人当たり人件費・物件費等決算額は昨年度より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1,423</a:t>
          </a:r>
          <a:r>
            <a:rPr kumimoji="1" lang="ja-JP" altLang="en-US" sz="1300">
              <a:latin typeface="ＭＳ Ｐゴシック" panose="020B0600070205080204" pitchFamily="50" charset="-128"/>
              <a:ea typeface="ＭＳ Ｐゴシック" panose="020B0600070205080204" pitchFamily="50" charset="-128"/>
            </a:rPr>
            <a:t>円の減少となった。今後もコスト削減に努めていく。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88275</xdr:rowOff>
    </xdr:from>
    <xdr:to>
      <xdr:col>23</xdr:col>
      <xdr:colOff>133350</xdr:colOff>
      <xdr:row>81</xdr:row>
      <xdr:rowOff>93999</xdr:rowOff>
    </xdr:to>
    <xdr:cxnSp macro="">
      <xdr:nvCxnSpPr>
        <xdr:cNvPr id="194" name="直線コネクタ 193"/>
        <xdr:cNvCxnSpPr/>
      </xdr:nvCxnSpPr>
      <xdr:spPr>
        <a:xfrm flipV="1">
          <a:off x="4114800" y="13975725"/>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61415</xdr:rowOff>
    </xdr:from>
    <xdr:to>
      <xdr:col>19</xdr:col>
      <xdr:colOff>133350</xdr:colOff>
      <xdr:row>81</xdr:row>
      <xdr:rowOff>93999</xdr:rowOff>
    </xdr:to>
    <xdr:cxnSp macro="">
      <xdr:nvCxnSpPr>
        <xdr:cNvPr id="197" name="直線コネクタ 196"/>
        <xdr:cNvCxnSpPr/>
      </xdr:nvCxnSpPr>
      <xdr:spPr>
        <a:xfrm>
          <a:off x="3225800" y="13948865"/>
          <a:ext cx="889000" cy="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61415</xdr:rowOff>
    </xdr:from>
    <xdr:to>
      <xdr:col>15</xdr:col>
      <xdr:colOff>82550</xdr:colOff>
      <xdr:row>81</xdr:row>
      <xdr:rowOff>108755</xdr:rowOff>
    </xdr:to>
    <xdr:cxnSp macro="">
      <xdr:nvCxnSpPr>
        <xdr:cNvPr id="200" name="直線コネクタ 199"/>
        <xdr:cNvCxnSpPr/>
      </xdr:nvCxnSpPr>
      <xdr:spPr>
        <a:xfrm flipV="1">
          <a:off x="2336800" y="13948865"/>
          <a:ext cx="889000" cy="4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70600</xdr:rowOff>
    </xdr:from>
    <xdr:to>
      <xdr:col>11</xdr:col>
      <xdr:colOff>31750</xdr:colOff>
      <xdr:row>81</xdr:row>
      <xdr:rowOff>108755</xdr:rowOff>
    </xdr:to>
    <xdr:cxnSp macro="">
      <xdr:nvCxnSpPr>
        <xdr:cNvPr id="203" name="直線コネクタ 202"/>
        <xdr:cNvCxnSpPr/>
      </xdr:nvCxnSpPr>
      <xdr:spPr>
        <a:xfrm>
          <a:off x="1447800" y="13958050"/>
          <a:ext cx="889000" cy="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37475</xdr:rowOff>
    </xdr:from>
    <xdr:to>
      <xdr:col>23</xdr:col>
      <xdr:colOff>184150</xdr:colOff>
      <xdr:row>81</xdr:row>
      <xdr:rowOff>139075</xdr:rowOff>
    </xdr:to>
    <xdr:sp macro="" textlink="">
      <xdr:nvSpPr>
        <xdr:cNvPr id="213" name="楕円 212"/>
        <xdr:cNvSpPr/>
      </xdr:nvSpPr>
      <xdr:spPr>
        <a:xfrm>
          <a:off x="4902200" y="13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54002</xdr:rowOff>
    </xdr:from>
    <xdr:ext cx="762000" cy="259045"/>
    <xdr:sp macro="" textlink="">
      <xdr:nvSpPr>
        <xdr:cNvPr id="214" name="人件費・物件費等の状況該当値テキスト"/>
        <xdr:cNvSpPr txBox="1"/>
      </xdr:nvSpPr>
      <xdr:spPr>
        <a:xfrm>
          <a:off x="5041900" y="1377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43199</xdr:rowOff>
    </xdr:from>
    <xdr:to>
      <xdr:col>19</xdr:col>
      <xdr:colOff>184150</xdr:colOff>
      <xdr:row>81</xdr:row>
      <xdr:rowOff>144799</xdr:rowOff>
    </xdr:to>
    <xdr:sp macro="" textlink="">
      <xdr:nvSpPr>
        <xdr:cNvPr id="215" name="楕円 214"/>
        <xdr:cNvSpPr/>
      </xdr:nvSpPr>
      <xdr:spPr>
        <a:xfrm>
          <a:off x="4064000" y="139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154976</xdr:rowOff>
    </xdr:from>
    <xdr:ext cx="736600" cy="259045"/>
    <xdr:sp macro="" textlink="">
      <xdr:nvSpPr>
        <xdr:cNvPr id="216" name="テキスト ボックス 215"/>
        <xdr:cNvSpPr txBox="1"/>
      </xdr:nvSpPr>
      <xdr:spPr>
        <a:xfrm>
          <a:off x="3733800" y="1369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10615</xdr:rowOff>
    </xdr:from>
    <xdr:to>
      <xdr:col>15</xdr:col>
      <xdr:colOff>133350</xdr:colOff>
      <xdr:row>81</xdr:row>
      <xdr:rowOff>112215</xdr:rowOff>
    </xdr:to>
    <xdr:sp macro="" textlink="">
      <xdr:nvSpPr>
        <xdr:cNvPr id="217" name="楕円 216"/>
        <xdr:cNvSpPr/>
      </xdr:nvSpPr>
      <xdr:spPr>
        <a:xfrm>
          <a:off x="3175000" y="138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122392</xdr:rowOff>
    </xdr:from>
    <xdr:ext cx="762000" cy="259045"/>
    <xdr:sp macro="" textlink="">
      <xdr:nvSpPr>
        <xdr:cNvPr id="218" name="テキスト ボックス 217"/>
        <xdr:cNvSpPr txBox="1"/>
      </xdr:nvSpPr>
      <xdr:spPr>
        <a:xfrm>
          <a:off x="2844800" y="1366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57955</xdr:rowOff>
    </xdr:from>
    <xdr:to>
      <xdr:col>11</xdr:col>
      <xdr:colOff>82550</xdr:colOff>
      <xdr:row>81</xdr:row>
      <xdr:rowOff>159555</xdr:rowOff>
    </xdr:to>
    <xdr:sp macro="" textlink="">
      <xdr:nvSpPr>
        <xdr:cNvPr id="219" name="楕円 218"/>
        <xdr:cNvSpPr/>
      </xdr:nvSpPr>
      <xdr:spPr>
        <a:xfrm>
          <a:off x="2286000" y="139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169732</xdr:rowOff>
    </xdr:from>
    <xdr:ext cx="762000" cy="259045"/>
    <xdr:sp macro="" textlink="">
      <xdr:nvSpPr>
        <xdr:cNvPr id="220" name="テキスト ボックス 219"/>
        <xdr:cNvSpPr txBox="1"/>
      </xdr:nvSpPr>
      <xdr:spPr>
        <a:xfrm>
          <a:off x="1955800" y="1371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19800</xdr:rowOff>
    </xdr:from>
    <xdr:to>
      <xdr:col>7</xdr:col>
      <xdr:colOff>31750</xdr:colOff>
      <xdr:row>81</xdr:row>
      <xdr:rowOff>121400</xdr:rowOff>
    </xdr:to>
    <xdr:sp macro="" textlink="">
      <xdr:nvSpPr>
        <xdr:cNvPr id="221" name="楕円 220"/>
        <xdr:cNvSpPr/>
      </xdr:nvSpPr>
      <xdr:spPr>
        <a:xfrm>
          <a:off x="1397000" y="139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131577</xdr:rowOff>
    </xdr:from>
    <xdr:ext cx="762000" cy="259045"/>
    <xdr:sp macro="" textlink="">
      <xdr:nvSpPr>
        <xdr:cNvPr id="222" name="テキスト ボックス 221"/>
        <xdr:cNvSpPr txBox="1"/>
      </xdr:nvSpPr>
      <xdr:spPr>
        <a:xfrm>
          <a:off x="1066800" y="136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年齢構成の偏りや給料表の構造の違いにより、類似団体平均を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91923</xdr:rowOff>
    </xdr:to>
    <xdr:cxnSp macro="">
      <xdr:nvCxnSpPr>
        <xdr:cNvPr id="258" name="直線コネクタ 257"/>
        <xdr:cNvCxnSpPr/>
      </xdr:nvCxnSpPr>
      <xdr:spPr>
        <a:xfrm>
          <a:off x="16179800" y="151565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126395</xdr:rowOff>
    </xdr:to>
    <xdr:cxnSp macro="">
      <xdr:nvCxnSpPr>
        <xdr:cNvPr id="261" name="直線コネクタ 260"/>
        <xdr:cNvCxnSpPr/>
      </xdr:nvCxnSpPr>
      <xdr:spPr>
        <a:xfrm flipV="1">
          <a:off x="15290800" y="1515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126395</xdr:rowOff>
    </xdr:to>
    <xdr:cxnSp macro="">
      <xdr:nvCxnSpPr>
        <xdr:cNvPr id="264" name="直線コネクタ 263"/>
        <xdr:cNvCxnSpPr/>
      </xdr:nvCxnSpPr>
      <xdr:spPr>
        <a:xfrm>
          <a:off x="14401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91923</xdr:rowOff>
    </xdr:to>
    <xdr:cxnSp macro="">
      <xdr:nvCxnSpPr>
        <xdr:cNvPr id="267" name="直線コネクタ 266"/>
        <xdr:cNvCxnSpPr/>
      </xdr:nvCxnSpPr>
      <xdr:spPr>
        <a:xfrm>
          <a:off x="13512800" y="150646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7" name="楕円 276"/>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8"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9" name="楕円 278"/>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0" name="テキスト ボックス 279"/>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1" name="楕円 280"/>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2" name="テキスト ボックス 281"/>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3" name="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4" name="テキスト ボックス 283"/>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5" name="楕円 284"/>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6" name="テキスト ボックス 285"/>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定員管理計画に基づき計画的な職員採用に努めてきたことから類似団体平均を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ポイント下回っている。今後も住民サービスを向上させるために必要な職員数は確保しながら定員管理を行っていく。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27136</xdr:rowOff>
    </xdr:from>
    <xdr:to>
      <xdr:col>81</xdr:col>
      <xdr:colOff>44450</xdr:colOff>
      <xdr:row>59</xdr:row>
      <xdr:rowOff>31157</xdr:rowOff>
    </xdr:to>
    <xdr:cxnSp macro="">
      <xdr:nvCxnSpPr>
        <xdr:cNvPr id="321" name="直線コネクタ 320"/>
        <xdr:cNvCxnSpPr/>
      </xdr:nvCxnSpPr>
      <xdr:spPr>
        <a:xfrm flipV="1">
          <a:off x="16179800" y="1014268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31157</xdr:rowOff>
    </xdr:from>
    <xdr:to>
      <xdr:col>77</xdr:col>
      <xdr:colOff>44450</xdr:colOff>
      <xdr:row>59</xdr:row>
      <xdr:rowOff>42418</xdr:rowOff>
    </xdr:to>
    <xdr:cxnSp macro="">
      <xdr:nvCxnSpPr>
        <xdr:cNvPr id="324" name="直線コネクタ 323"/>
        <xdr:cNvCxnSpPr/>
      </xdr:nvCxnSpPr>
      <xdr:spPr>
        <a:xfrm flipV="1">
          <a:off x="15290800" y="1014670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44831</xdr:rowOff>
    </xdr:to>
    <xdr:cxnSp macro="">
      <xdr:nvCxnSpPr>
        <xdr:cNvPr id="327" name="直線コネクタ 326"/>
        <xdr:cNvCxnSpPr/>
      </xdr:nvCxnSpPr>
      <xdr:spPr>
        <a:xfrm flipV="1">
          <a:off x="14401800" y="1015796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22309</xdr:rowOff>
    </xdr:from>
    <xdr:to>
      <xdr:col>68</xdr:col>
      <xdr:colOff>152400</xdr:colOff>
      <xdr:row>59</xdr:row>
      <xdr:rowOff>44831</xdr:rowOff>
    </xdr:to>
    <xdr:cxnSp macro="">
      <xdr:nvCxnSpPr>
        <xdr:cNvPr id="330" name="直線コネクタ 329"/>
        <xdr:cNvCxnSpPr/>
      </xdr:nvCxnSpPr>
      <xdr:spPr>
        <a:xfrm>
          <a:off x="13512800" y="1013785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147786</xdr:rowOff>
    </xdr:from>
    <xdr:to>
      <xdr:col>81</xdr:col>
      <xdr:colOff>95250</xdr:colOff>
      <xdr:row>59</xdr:row>
      <xdr:rowOff>77936</xdr:rowOff>
    </xdr:to>
    <xdr:sp macro="" textlink="">
      <xdr:nvSpPr>
        <xdr:cNvPr id="340" name="楕円 339"/>
        <xdr:cNvSpPr/>
      </xdr:nvSpPr>
      <xdr:spPr>
        <a:xfrm>
          <a:off x="16967200" y="100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69063</xdr:rowOff>
    </xdr:from>
    <xdr:ext cx="762000" cy="259045"/>
    <xdr:sp macro="" textlink="">
      <xdr:nvSpPr>
        <xdr:cNvPr id="341" name="定員管理の状況該当値テキスト"/>
        <xdr:cNvSpPr txBox="1"/>
      </xdr:nvSpPr>
      <xdr:spPr>
        <a:xfrm>
          <a:off x="17106900" y="10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151807</xdr:rowOff>
    </xdr:from>
    <xdr:to>
      <xdr:col>77</xdr:col>
      <xdr:colOff>95250</xdr:colOff>
      <xdr:row>59</xdr:row>
      <xdr:rowOff>81957</xdr:rowOff>
    </xdr:to>
    <xdr:sp macro="" textlink="">
      <xdr:nvSpPr>
        <xdr:cNvPr id="342" name="楕円 341"/>
        <xdr:cNvSpPr/>
      </xdr:nvSpPr>
      <xdr:spPr>
        <a:xfrm>
          <a:off x="161290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92134</xdr:rowOff>
    </xdr:from>
    <xdr:ext cx="736600" cy="259045"/>
    <xdr:sp macro="" textlink="">
      <xdr:nvSpPr>
        <xdr:cNvPr id="343" name="テキスト ボックス 342"/>
        <xdr:cNvSpPr txBox="1"/>
      </xdr:nvSpPr>
      <xdr:spPr>
        <a:xfrm>
          <a:off x="15798800" y="98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163068</xdr:rowOff>
    </xdr:from>
    <xdr:to>
      <xdr:col>73</xdr:col>
      <xdr:colOff>44450</xdr:colOff>
      <xdr:row>59</xdr:row>
      <xdr:rowOff>93218</xdr:rowOff>
    </xdr:to>
    <xdr:sp macro="" textlink="">
      <xdr:nvSpPr>
        <xdr:cNvPr id="344" name="楕円 343"/>
        <xdr:cNvSpPr/>
      </xdr:nvSpPr>
      <xdr:spPr>
        <a:xfrm>
          <a:off x="15240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103395</xdr:rowOff>
    </xdr:from>
    <xdr:ext cx="762000" cy="259045"/>
    <xdr:sp macro="" textlink="">
      <xdr:nvSpPr>
        <xdr:cNvPr id="345" name="テキスト ボックス 344"/>
        <xdr:cNvSpPr txBox="1"/>
      </xdr:nvSpPr>
      <xdr:spPr>
        <a:xfrm>
          <a:off x="14909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165481</xdr:rowOff>
    </xdr:from>
    <xdr:to>
      <xdr:col>68</xdr:col>
      <xdr:colOff>203200</xdr:colOff>
      <xdr:row>59</xdr:row>
      <xdr:rowOff>95631</xdr:rowOff>
    </xdr:to>
    <xdr:sp macro="" textlink="">
      <xdr:nvSpPr>
        <xdr:cNvPr id="346" name="楕円 345"/>
        <xdr:cNvSpPr/>
      </xdr:nvSpPr>
      <xdr:spPr>
        <a:xfrm>
          <a:off x="14351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105808</xdr:rowOff>
    </xdr:from>
    <xdr:ext cx="762000" cy="259045"/>
    <xdr:sp macro="" textlink="">
      <xdr:nvSpPr>
        <xdr:cNvPr id="347" name="テキスト ボックス 346"/>
        <xdr:cNvSpPr txBox="1"/>
      </xdr:nvSpPr>
      <xdr:spPr>
        <a:xfrm>
          <a:off x="14020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142959</xdr:rowOff>
    </xdr:from>
    <xdr:to>
      <xdr:col>64</xdr:col>
      <xdr:colOff>152400</xdr:colOff>
      <xdr:row>59</xdr:row>
      <xdr:rowOff>73109</xdr:rowOff>
    </xdr:to>
    <xdr:sp macro="" textlink="">
      <xdr:nvSpPr>
        <xdr:cNvPr id="348" name="楕円 347"/>
        <xdr:cNvSpPr/>
      </xdr:nvSpPr>
      <xdr:spPr>
        <a:xfrm>
          <a:off x="13462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83286</xdr:rowOff>
    </xdr:from>
    <xdr:ext cx="762000" cy="259045"/>
    <xdr:sp macro="" textlink="">
      <xdr:nvSpPr>
        <xdr:cNvPr id="349" name="テキスト ボックス 348"/>
        <xdr:cNvSpPr txBox="1"/>
      </xdr:nvSpPr>
      <xdr:spPr>
        <a:xfrm>
          <a:off x="13131800" y="98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新規地方債借入や債務負担行為の抑制を図ってきたことにより、昨年度に類似団体平均を下回った。今年度の単年度の実質公債費比率は上昇したが、３か年平均では昨年度から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ポイント下回った。今後も新規借入の抑制に努めていく。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80131</xdr:rowOff>
    </xdr:to>
    <xdr:cxnSp macro="">
      <xdr:nvCxnSpPr>
        <xdr:cNvPr id="386" name="直線コネクタ 385"/>
        <xdr:cNvCxnSpPr/>
      </xdr:nvCxnSpPr>
      <xdr:spPr>
        <a:xfrm flipV="1">
          <a:off x="16179800" y="67551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160565</xdr:rowOff>
    </xdr:to>
    <xdr:cxnSp macro="">
      <xdr:nvCxnSpPr>
        <xdr:cNvPr id="389" name="直線コネクタ 388"/>
        <xdr:cNvCxnSpPr/>
      </xdr:nvCxnSpPr>
      <xdr:spPr>
        <a:xfrm flipV="1">
          <a:off x="15290800" y="67666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69548</xdr:rowOff>
    </xdr:to>
    <xdr:cxnSp macro="">
      <xdr:nvCxnSpPr>
        <xdr:cNvPr id="392" name="直線コネクタ 391"/>
        <xdr:cNvCxnSpPr/>
      </xdr:nvCxnSpPr>
      <xdr:spPr>
        <a:xfrm flipV="1">
          <a:off x="14401800" y="684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41</xdr:row>
      <xdr:rowOff>150888</xdr:rowOff>
    </xdr:to>
    <xdr:cxnSp macro="">
      <xdr:nvCxnSpPr>
        <xdr:cNvPr id="395" name="直線コネクタ 394"/>
        <xdr:cNvCxnSpPr/>
      </xdr:nvCxnSpPr>
      <xdr:spPr>
        <a:xfrm flipV="1">
          <a:off x="13512800" y="6927548"/>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5" name="楕円 404"/>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6"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29331</xdr:rowOff>
    </xdr:from>
    <xdr:to>
      <xdr:col>77</xdr:col>
      <xdr:colOff>95250</xdr:colOff>
      <xdr:row>39</xdr:row>
      <xdr:rowOff>130931</xdr:rowOff>
    </xdr:to>
    <xdr:sp macro="" textlink="">
      <xdr:nvSpPr>
        <xdr:cNvPr id="407" name="楕円 406"/>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141108</xdr:rowOff>
    </xdr:from>
    <xdr:ext cx="736600" cy="259045"/>
    <xdr:sp macro="" textlink="">
      <xdr:nvSpPr>
        <xdr:cNvPr id="408" name="テキスト ボックス 407"/>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9" name="楕円 408"/>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24692</xdr:rowOff>
    </xdr:from>
    <xdr:ext cx="762000" cy="259045"/>
    <xdr:sp macro="" textlink="">
      <xdr:nvSpPr>
        <xdr:cNvPr id="410" name="テキスト ボックス 409"/>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1" name="楕円 410"/>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105125</xdr:rowOff>
    </xdr:from>
    <xdr:ext cx="762000" cy="259045"/>
    <xdr:sp macro="" textlink="">
      <xdr:nvSpPr>
        <xdr:cNvPr id="412" name="テキスト ボックス 411"/>
        <xdr:cNvSpPr txBox="1"/>
      </xdr:nvSpPr>
      <xdr:spPr>
        <a:xfrm>
          <a:off x="14020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3" name="楕円 412"/>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414" name="テキスト ボックス 413"/>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昨年度は類似団体平均を上回っていたが、地方債残高の減少、財政調整基金の積立による充当可能基金の増により、</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ポイントの減少となった。今後も義務的経費の削減を中心に更なる財政の健全化に努めていく。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16</xdr:row>
      <xdr:rowOff>72148</xdr:rowOff>
    </xdr:to>
    <xdr:cxnSp macro="">
      <xdr:nvCxnSpPr>
        <xdr:cNvPr id="450" name="直線コネクタ 449"/>
        <xdr:cNvCxnSpPr/>
      </xdr:nvCxnSpPr>
      <xdr:spPr>
        <a:xfrm flipV="1">
          <a:off x="16179800" y="2544173"/>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22739</xdr:rowOff>
    </xdr:from>
    <xdr:to>
      <xdr:col>77</xdr:col>
      <xdr:colOff>44450</xdr:colOff>
      <xdr:row>16</xdr:row>
      <xdr:rowOff>72148</xdr:rowOff>
    </xdr:to>
    <xdr:cxnSp macro="">
      <xdr:nvCxnSpPr>
        <xdr:cNvPr id="453" name="直線コネクタ 452"/>
        <xdr:cNvCxnSpPr/>
      </xdr:nvCxnSpPr>
      <xdr:spPr>
        <a:xfrm>
          <a:off x="15290800" y="276593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55154</xdr:rowOff>
    </xdr:from>
    <xdr:to>
      <xdr:col>72</xdr:col>
      <xdr:colOff>203200</xdr:colOff>
      <xdr:row>16</xdr:row>
      <xdr:rowOff>22739</xdr:rowOff>
    </xdr:to>
    <xdr:cxnSp macro="">
      <xdr:nvCxnSpPr>
        <xdr:cNvPr id="456" name="直線コネクタ 455"/>
        <xdr:cNvCxnSpPr/>
      </xdr:nvCxnSpPr>
      <xdr:spPr>
        <a:xfrm>
          <a:off x="14401800" y="262690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54005</xdr:rowOff>
    </xdr:from>
    <xdr:to>
      <xdr:col>68</xdr:col>
      <xdr:colOff>152400</xdr:colOff>
      <xdr:row>15</xdr:row>
      <xdr:rowOff>55154</xdr:rowOff>
    </xdr:to>
    <xdr:cxnSp macro="">
      <xdr:nvCxnSpPr>
        <xdr:cNvPr id="459" name="直線コネクタ 458"/>
        <xdr:cNvCxnSpPr/>
      </xdr:nvCxnSpPr>
      <xdr:spPr>
        <a:xfrm>
          <a:off x="13512800" y="262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69" name="楕円 468"/>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109600</xdr:rowOff>
    </xdr:from>
    <xdr:ext cx="762000" cy="259045"/>
    <xdr:sp macro="" textlink="">
      <xdr:nvSpPr>
        <xdr:cNvPr id="470" name="将来負担の状況該当値テキスト"/>
        <xdr:cNvSpPr txBox="1"/>
      </xdr:nvSpPr>
      <xdr:spPr>
        <a:xfrm>
          <a:off x="17106900" y="23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21348</xdr:rowOff>
    </xdr:from>
    <xdr:to>
      <xdr:col>77</xdr:col>
      <xdr:colOff>95250</xdr:colOff>
      <xdr:row>16</xdr:row>
      <xdr:rowOff>122948</xdr:rowOff>
    </xdr:to>
    <xdr:sp macro="" textlink="">
      <xdr:nvSpPr>
        <xdr:cNvPr id="471" name="楕円 470"/>
        <xdr:cNvSpPr/>
      </xdr:nvSpPr>
      <xdr:spPr>
        <a:xfrm>
          <a:off x="16129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107725</xdr:rowOff>
    </xdr:from>
    <xdr:ext cx="736600" cy="259045"/>
    <xdr:sp macro="" textlink="">
      <xdr:nvSpPr>
        <xdr:cNvPr id="472" name="テキスト ボックス 471"/>
        <xdr:cNvSpPr txBox="1"/>
      </xdr:nvSpPr>
      <xdr:spPr>
        <a:xfrm>
          <a:off x="15798800" y="285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143389</xdr:rowOff>
    </xdr:from>
    <xdr:to>
      <xdr:col>73</xdr:col>
      <xdr:colOff>44450</xdr:colOff>
      <xdr:row>16</xdr:row>
      <xdr:rowOff>73539</xdr:rowOff>
    </xdr:to>
    <xdr:sp macro="" textlink="">
      <xdr:nvSpPr>
        <xdr:cNvPr id="473" name="楕円 472"/>
        <xdr:cNvSpPr/>
      </xdr:nvSpPr>
      <xdr:spPr>
        <a:xfrm>
          <a:off x="15240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58316</xdr:rowOff>
    </xdr:from>
    <xdr:ext cx="762000" cy="259045"/>
    <xdr:sp macro="" textlink="">
      <xdr:nvSpPr>
        <xdr:cNvPr id="474" name="テキスト ボックス 473"/>
        <xdr:cNvSpPr txBox="1"/>
      </xdr:nvSpPr>
      <xdr:spPr>
        <a:xfrm>
          <a:off x="14909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4354</xdr:rowOff>
    </xdr:from>
    <xdr:to>
      <xdr:col>68</xdr:col>
      <xdr:colOff>203200</xdr:colOff>
      <xdr:row>15</xdr:row>
      <xdr:rowOff>105954</xdr:rowOff>
    </xdr:to>
    <xdr:sp macro="" textlink="">
      <xdr:nvSpPr>
        <xdr:cNvPr id="475" name="楕円 474"/>
        <xdr:cNvSpPr/>
      </xdr:nvSpPr>
      <xdr:spPr>
        <a:xfrm>
          <a:off x="143510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116131</xdr:rowOff>
    </xdr:from>
    <xdr:ext cx="762000" cy="259045"/>
    <xdr:sp macro="" textlink="">
      <xdr:nvSpPr>
        <xdr:cNvPr id="476" name="テキスト ボックス 475"/>
        <xdr:cNvSpPr txBox="1"/>
      </xdr:nvSpPr>
      <xdr:spPr>
        <a:xfrm>
          <a:off x="14020800" y="234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3205</xdr:rowOff>
    </xdr:from>
    <xdr:to>
      <xdr:col>64</xdr:col>
      <xdr:colOff>152400</xdr:colOff>
      <xdr:row>15</xdr:row>
      <xdr:rowOff>104805</xdr:rowOff>
    </xdr:to>
    <xdr:sp macro="" textlink="">
      <xdr:nvSpPr>
        <xdr:cNvPr id="477" name="楕円 476"/>
        <xdr:cNvSpPr/>
      </xdr:nvSpPr>
      <xdr:spPr>
        <a:xfrm>
          <a:off x="13462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89582</xdr:rowOff>
    </xdr:from>
    <xdr:ext cx="762000" cy="259045"/>
    <xdr:sp macro="" textlink="">
      <xdr:nvSpPr>
        <xdr:cNvPr id="478" name="テキスト ボックス 477"/>
        <xdr:cNvSpPr txBox="1"/>
      </xdr:nvSpPr>
      <xdr:spPr>
        <a:xfrm>
          <a:off x="13131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職員数は類似団体平均よりも少ないが、年齢構成の偏り、給与表の構造の違い等により、ラスパイレス指数が類似団体平均を上回っていること等から類似団体平均を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39370</xdr:rowOff>
    </xdr:to>
    <xdr:cxnSp macro="">
      <xdr:nvCxnSpPr>
        <xdr:cNvPr id="66" name="直線コネクタ 65"/>
        <xdr:cNvCxnSpPr/>
      </xdr:nvCxnSpPr>
      <xdr:spPr>
        <a:xfrm flipV="1">
          <a:off x="3987800" y="6283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39370</xdr:rowOff>
    </xdr:to>
    <xdr:cxnSp macro="">
      <xdr:nvCxnSpPr>
        <xdr:cNvPr id="69" name="直線コネクタ 68"/>
        <xdr:cNvCxnSpPr/>
      </xdr:nvCxnSpPr>
      <xdr:spPr>
        <a:xfrm>
          <a:off x="3098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134620</xdr:rowOff>
    </xdr:to>
    <xdr:cxnSp macro="">
      <xdr:nvCxnSpPr>
        <xdr:cNvPr id="72" name="直線コネクタ 71"/>
        <xdr:cNvCxnSpPr/>
      </xdr:nvCxnSpPr>
      <xdr:spPr>
        <a:xfrm>
          <a:off x="2209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88900</xdr:rowOff>
    </xdr:to>
    <xdr:cxnSp macro="">
      <xdr:nvCxnSpPr>
        <xdr:cNvPr id="75" name="直線コネクタ 74"/>
        <xdr:cNvCxnSpPr/>
      </xdr:nvCxnSpPr>
      <xdr:spPr>
        <a:xfrm>
          <a:off x="1320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物件費に係る経常収支比率については、経費削減等により類似団体平均を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ポイント下回った。今後もコスト削減に努めていく。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67564</xdr:rowOff>
    </xdr:to>
    <xdr:cxnSp macro="">
      <xdr:nvCxnSpPr>
        <xdr:cNvPr id="125" name="直線コネクタ 124"/>
        <xdr:cNvCxnSpPr/>
      </xdr:nvCxnSpPr>
      <xdr:spPr>
        <a:xfrm flipV="1">
          <a:off x="15671800" y="2792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140716</xdr:rowOff>
    </xdr:to>
    <xdr:cxnSp macro="">
      <xdr:nvCxnSpPr>
        <xdr:cNvPr id="128" name="直線コネクタ 127"/>
        <xdr:cNvCxnSpPr/>
      </xdr:nvCxnSpPr>
      <xdr:spPr>
        <a:xfrm flipV="1">
          <a:off x="14782800" y="2810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33274</xdr:rowOff>
    </xdr:to>
    <xdr:cxnSp macro="">
      <xdr:nvCxnSpPr>
        <xdr:cNvPr id="131" name="直線コネクタ 130"/>
        <xdr:cNvCxnSpPr/>
      </xdr:nvCxnSpPr>
      <xdr:spPr>
        <a:xfrm flipV="1">
          <a:off x="13893800" y="2883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33274</xdr:rowOff>
    </xdr:to>
    <xdr:cxnSp macro="">
      <xdr:nvCxnSpPr>
        <xdr:cNvPr id="134" name="直線コネクタ 133"/>
        <xdr:cNvCxnSpPr/>
      </xdr:nvCxnSpPr>
      <xdr:spPr>
        <a:xfrm>
          <a:off x="13004800" y="2883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4" name="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5"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47" name="テキスト ボックス 146"/>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0" name="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１５歳未満の人口割合が全国平均と比べても高い状況にあり、児童福祉に係る扶助費が多いことから類似団体平均と比べ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ポイント上回っているが、昨年度からは増減がなかった。今後も行政サービスが低下しないよう適正な運用に努めていく。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63500</xdr:rowOff>
    </xdr:to>
    <xdr:cxnSp macro="">
      <xdr:nvCxnSpPr>
        <xdr:cNvPr id="185" name="直線コネクタ 184"/>
        <xdr:cNvCxnSpPr/>
      </xdr:nvCxnSpPr>
      <xdr:spPr>
        <a:xfrm>
          <a:off x="3987800" y="1000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63500</xdr:rowOff>
    </xdr:to>
    <xdr:cxnSp macro="">
      <xdr:nvCxnSpPr>
        <xdr:cNvPr id="188" name="直線コネクタ 187"/>
        <xdr:cNvCxnSpPr/>
      </xdr:nvCxnSpPr>
      <xdr:spPr>
        <a:xfrm>
          <a:off x="3098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25400</xdr:rowOff>
    </xdr:to>
    <xdr:cxnSp macro="">
      <xdr:nvCxnSpPr>
        <xdr:cNvPr id="191" name="直線コネクタ 190"/>
        <xdr:cNvCxnSpPr/>
      </xdr:nvCxnSpPr>
      <xdr:spPr>
        <a:xfrm>
          <a:off x="2209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146050</xdr:rowOff>
    </xdr:to>
    <xdr:cxnSp macro="">
      <xdr:nvCxnSpPr>
        <xdr:cNvPr id="194" name="直線コネクタ 193"/>
        <xdr:cNvCxnSpPr/>
      </xdr:nvCxnSpPr>
      <xdr:spPr>
        <a:xfrm>
          <a:off x="1320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4" name="楕円 203"/>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5"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6" name="楕円 205"/>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7" name="テキスト ボックス 206"/>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8" name="楕円 207"/>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09" name="テキスト ボックス 208"/>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1" name="テキスト ボックス 210"/>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のは、公共下水道事業等公営企業会計に対する繰出金が増加したことによるものである。しかし、国民健康保険事業等の公営事業会計への赤字補てん的な繰出がないこと等によ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ポイント下回っており、今後も公営企業の経費削減や歳入の確保に努めていく。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88900</xdr:rowOff>
    </xdr:to>
    <xdr:cxnSp macro="">
      <xdr:nvCxnSpPr>
        <xdr:cNvPr id="246" name="直線コネクタ 245"/>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43180</xdr:rowOff>
    </xdr:to>
    <xdr:cxnSp macro="">
      <xdr:nvCxnSpPr>
        <xdr:cNvPr id="249" name="直線コネクタ 248"/>
        <xdr:cNvCxnSpPr/>
      </xdr:nvCxnSpPr>
      <xdr:spPr>
        <a:xfrm>
          <a:off x="14782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85090</xdr:rowOff>
    </xdr:to>
    <xdr:cxnSp macro="">
      <xdr:nvCxnSpPr>
        <xdr:cNvPr id="252" name="直線コネクタ 251"/>
        <xdr:cNvCxnSpPr/>
      </xdr:nvCxnSpPr>
      <xdr:spPr>
        <a:xfrm>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62230</xdr:rowOff>
    </xdr:to>
    <xdr:cxnSp macro="">
      <xdr:nvCxnSpPr>
        <xdr:cNvPr id="255" name="直線コネクタ 254"/>
        <xdr:cNvCxnSpPr/>
      </xdr:nvCxnSpPr>
      <xdr:spPr>
        <a:xfrm>
          <a:off x="13004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5" name="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9" name="楕円 268"/>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0" name="テキスト ボックス 269"/>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1" name="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ごみ処理経費や消防関係経費の増加により、一部事務組合への経常的な経費が増加したため、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ポイント上昇したが、類似団体平均を下回っているため、今後も補助金の適正な執行に努めていく。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33274</xdr:rowOff>
    </xdr:to>
    <xdr:cxnSp macro="">
      <xdr:nvCxnSpPr>
        <xdr:cNvPr id="304" name="直線コネクタ 303"/>
        <xdr:cNvCxnSpPr/>
      </xdr:nvCxnSpPr>
      <xdr:spPr>
        <a:xfrm>
          <a:off x="15671800" y="6326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07" name="直線コネクタ 306"/>
        <xdr:cNvCxnSpPr/>
      </xdr:nvCxnSpPr>
      <xdr:spPr>
        <a:xfrm flipV="1">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0" name="直線コネクタ 309"/>
        <xdr:cNvCxnSpPr/>
      </xdr:nvCxnSpPr>
      <xdr:spPr>
        <a:xfrm>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10414</xdr:rowOff>
    </xdr:to>
    <xdr:cxnSp macro="">
      <xdr:nvCxnSpPr>
        <xdr:cNvPr id="313" name="直線コネクタ 312"/>
        <xdr:cNvCxnSpPr/>
      </xdr:nvCxnSpPr>
      <xdr:spPr>
        <a:xfrm flipV="1">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3" name="楕円 32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4"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5" name="楕円 324"/>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6" name="テキスト ボックス 32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8" name="テキスト ボックス 327"/>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9" name="楕円 328"/>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0" name="テキスト ボックス 32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元利償還金のピークが過ぎ、新規借入も抑制してきたことから公債費は減少してきている。類似団体平均も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ポイント下回っていることから今後も地方債の発行に当たっては、事業を精査し、公債費の抑制に努める。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66039</xdr:rowOff>
    </xdr:to>
    <xdr:cxnSp macro="">
      <xdr:nvCxnSpPr>
        <xdr:cNvPr id="365" name="直線コネクタ 364"/>
        <xdr:cNvCxnSpPr/>
      </xdr:nvCxnSpPr>
      <xdr:spPr>
        <a:xfrm flipV="1">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111761</xdr:rowOff>
    </xdr:to>
    <xdr:cxnSp macro="">
      <xdr:nvCxnSpPr>
        <xdr:cNvPr id="368" name="直線コネクタ 367"/>
        <xdr:cNvCxnSpPr/>
      </xdr:nvCxnSpPr>
      <xdr:spPr>
        <a:xfrm flipV="1">
          <a:off x="3098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8889</xdr:rowOff>
    </xdr:to>
    <xdr:cxnSp macro="">
      <xdr:nvCxnSpPr>
        <xdr:cNvPr id="371" name="直線コネクタ 370"/>
        <xdr:cNvCxnSpPr/>
      </xdr:nvCxnSpPr>
      <xdr:spPr>
        <a:xfrm flipV="1">
          <a:off x="2209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8889</xdr:rowOff>
    </xdr:to>
    <xdr:cxnSp macro="">
      <xdr:nvCxnSpPr>
        <xdr:cNvPr id="374" name="直線コネクタ 373"/>
        <xdr:cNvCxnSpPr/>
      </xdr:nvCxnSpPr>
      <xdr:spPr>
        <a:xfrm>
          <a:off x="1320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4" name="楕円 383"/>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5"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6" name="楕円 385"/>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7" name="テキスト ボックス 386"/>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8" name="楕円 387"/>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9" name="テキスト ボックス 388"/>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0" name="楕円 389"/>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1" name="テキスト ボックス 390"/>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2" name="楕円 391"/>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3" name="テキスト ボックス 392"/>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公債費の減少により公債費以外の経費に係る経常収支比率は蔵相してきており、今年度は類似団体平均を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159004</xdr:rowOff>
    </xdr:to>
    <xdr:cxnSp macro="">
      <xdr:nvCxnSpPr>
        <xdr:cNvPr id="424" name="直線コネクタ 423"/>
        <xdr:cNvCxnSpPr/>
      </xdr:nvCxnSpPr>
      <xdr:spPr>
        <a:xfrm>
          <a:off x="15671800" y="131800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149861</xdr:rowOff>
    </xdr:to>
    <xdr:cxnSp macro="">
      <xdr:nvCxnSpPr>
        <xdr:cNvPr id="427" name="直線コネクタ 426"/>
        <xdr:cNvCxnSpPr/>
      </xdr:nvCxnSpPr>
      <xdr:spPr>
        <a:xfrm>
          <a:off x="14782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85852</xdr:rowOff>
    </xdr:to>
    <xdr:cxnSp macro="">
      <xdr:nvCxnSpPr>
        <xdr:cNvPr id="430" name="直線コネクタ 429"/>
        <xdr:cNvCxnSpPr/>
      </xdr:nvCxnSpPr>
      <xdr:spPr>
        <a:xfrm>
          <a:off x="13893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30987</xdr:rowOff>
    </xdr:to>
    <xdr:cxnSp macro="">
      <xdr:nvCxnSpPr>
        <xdr:cNvPr id="433" name="直線コネクタ 432"/>
        <xdr:cNvCxnSpPr/>
      </xdr:nvCxnSpPr>
      <xdr:spPr>
        <a:xfrm>
          <a:off x="13004800" y="129651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3" name="楕円 44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4"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5" name="楕円 444"/>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6" name="テキスト ボックス 44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7" name="楕円 446"/>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8" name="テキスト ボックス 447"/>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9" name="楕円 448"/>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50" name="テキスト ボックス 44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1" name="楕円 450"/>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2" name="テキスト ボックス 451"/>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157473</xdr:rowOff>
    </xdr:from>
    <xdr:to>
      <xdr:col>29</xdr:col>
      <xdr:colOff>127000</xdr:colOff>
      <xdr:row>18</xdr:row>
      <xdr:rowOff>170198</xdr:rowOff>
    </xdr:to>
    <xdr:cxnSp macro="">
      <xdr:nvCxnSpPr>
        <xdr:cNvPr id="50" name="直線コネクタ 49"/>
        <xdr:cNvCxnSpPr/>
      </xdr:nvCxnSpPr>
      <xdr:spPr bwMode="auto">
        <a:xfrm flipV="1">
          <a:off x="5003800" y="3291198"/>
          <a:ext cx="6477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158059</xdr:rowOff>
    </xdr:from>
    <xdr:to>
      <xdr:col>26</xdr:col>
      <xdr:colOff>50800</xdr:colOff>
      <xdr:row>18</xdr:row>
      <xdr:rowOff>170198</xdr:rowOff>
    </xdr:to>
    <xdr:cxnSp macro="">
      <xdr:nvCxnSpPr>
        <xdr:cNvPr id="53" name="直線コネクタ 52"/>
        <xdr:cNvCxnSpPr/>
      </xdr:nvCxnSpPr>
      <xdr:spPr bwMode="auto">
        <a:xfrm>
          <a:off x="4305300" y="3291784"/>
          <a:ext cx="698500" cy="1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149967</xdr:rowOff>
    </xdr:from>
    <xdr:to>
      <xdr:col>22</xdr:col>
      <xdr:colOff>114300</xdr:colOff>
      <xdr:row>18</xdr:row>
      <xdr:rowOff>158059</xdr:rowOff>
    </xdr:to>
    <xdr:cxnSp macro="">
      <xdr:nvCxnSpPr>
        <xdr:cNvPr id="56" name="直線コネクタ 55"/>
        <xdr:cNvCxnSpPr/>
      </xdr:nvCxnSpPr>
      <xdr:spPr bwMode="auto">
        <a:xfrm>
          <a:off x="3606800" y="3283692"/>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149967</xdr:rowOff>
    </xdr:from>
    <xdr:to>
      <xdr:col>18</xdr:col>
      <xdr:colOff>177800</xdr:colOff>
      <xdr:row>18</xdr:row>
      <xdr:rowOff>156710</xdr:rowOff>
    </xdr:to>
    <xdr:cxnSp macro="">
      <xdr:nvCxnSpPr>
        <xdr:cNvPr id="59" name="直線コネクタ 58"/>
        <xdr:cNvCxnSpPr/>
      </xdr:nvCxnSpPr>
      <xdr:spPr bwMode="auto">
        <a:xfrm flipV="1">
          <a:off x="2908300" y="3283692"/>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106672</xdr:rowOff>
    </xdr:from>
    <xdr:to>
      <xdr:col>29</xdr:col>
      <xdr:colOff>177800</xdr:colOff>
      <xdr:row>19</xdr:row>
      <xdr:rowOff>36823</xdr:rowOff>
    </xdr:to>
    <xdr:sp macro="" textlink="">
      <xdr:nvSpPr>
        <xdr:cNvPr id="69" name="楕円 68"/>
        <xdr:cNvSpPr/>
      </xdr:nvSpPr>
      <xdr:spPr bwMode="auto">
        <a:xfrm>
          <a:off x="5600700" y="32403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78750</xdr:rowOff>
    </xdr:from>
    <xdr:ext cx="762000" cy="259045"/>
    <xdr:sp macro="" textlink="">
      <xdr:nvSpPr>
        <xdr:cNvPr id="70" name="人口1人当たり決算額の推移該当値テキスト130"/>
        <xdr:cNvSpPr txBox="1"/>
      </xdr:nvSpPr>
      <xdr:spPr>
        <a:xfrm>
          <a:off x="5740400" y="321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119398</xdr:rowOff>
    </xdr:from>
    <xdr:to>
      <xdr:col>26</xdr:col>
      <xdr:colOff>101600</xdr:colOff>
      <xdr:row>19</xdr:row>
      <xdr:rowOff>49548</xdr:rowOff>
    </xdr:to>
    <xdr:sp macro="" textlink="">
      <xdr:nvSpPr>
        <xdr:cNvPr id="71" name="楕円 70"/>
        <xdr:cNvSpPr/>
      </xdr:nvSpPr>
      <xdr:spPr bwMode="auto">
        <a:xfrm>
          <a:off x="49530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34325</xdr:rowOff>
    </xdr:from>
    <xdr:ext cx="736600" cy="259045"/>
    <xdr:sp macro="" textlink="">
      <xdr:nvSpPr>
        <xdr:cNvPr id="72" name="テキスト ボックス 71"/>
        <xdr:cNvSpPr txBox="1"/>
      </xdr:nvSpPr>
      <xdr:spPr>
        <a:xfrm>
          <a:off x="4622800" y="33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107259</xdr:rowOff>
    </xdr:from>
    <xdr:to>
      <xdr:col>22</xdr:col>
      <xdr:colOff>165100</xdr:colOff>
      <xdr:row>19</xdr:row>
      <xdr:rowOff>37409</xdr:rowOff>
    </xdr:to>
    <xdr:sp macro="" textlink="">
      <xdr:nvSpPr>
        <xdr:cNvPr id="73" name="楕円 72"/>
        <xdr:cNvSpPr/>
      </xdr:nvSpPr>
      <xdr:spPr bwMode="auto">
        <a:xfrm>
          <a:off x="42545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22186</xdr:rowOff>
    </xdr:from>
    <xdr:ext cx="762000" cy="259045"/>
    <xdr:sp macro="" textlink="">
      <xdr:nvSpPr>
        <xdr:cNvPr id="74" name="テキスト ボックス 73"/>
        <xdr:cNvSpPr txBox="1"/>
      </xdr:nvSpPr>
      <xdr:spPr>
        <a:xfrm>
          <a:off x="3924300" y="33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99167</xdr:rowOff>
    </xdr:from>
    <xdr:to>
      <xdr:col>19</xdr:col>
      <xdr:colOff>38100</xdr:colOff>
      <xdr:row>19</xdr:row>
      <xdr:rowOff>29317</xdr:rowOff>
    </xdr:to>
    <xdr:sp macro="" textlink="">
      <xdr:nvSpPr>
        <xdr:cNvPr id="75" name="楕円 74"/>
        <xdr:cNvSpPr/>
      </xdr:nvSpPr>
      <xdr:spPr bwMode="auto">
        <a:xfrm>
          <a:off x="35560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14094</xdr:rowOff>
    </xdr:from>
    <xdr:ext cx="762000" cy="259045"/>
    <xdr:sp macro="" textlink="">
      <xdr:nvSpPr>
        <xdr:cNvPr id="76" name="テキスト ボックス 75"/>
        <xdr:cNvSpPr txBox="1"/>
      </xdr:nvSpPr>
      <xdr:spPr>
        <a:xfrm>
          <a:off x="3225800" y="331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105910</xdr:rowOff>
    </xdr:from>
    <xdr:to>
      <xdr:col>15</xdr:col>
      <xdr:colOff>101600</xdr:colOff>
      <xdr:row>19</xdr:row>
      <xdr:rowOff>36061</xdr:rowOff>
    </xdr:to>
    <xdr:sp macro="" textlink="">
      <xdr:nvSpPr>
        <xdr:cNvPr id="77" name="楕円 76"/>
        <xdr:cNvSpPr/>
      </xdr:nvSpPr>
      <xdr:spPr bwMode="auto">
        <a:xfrm>
          <a:off x="28575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20837</xdr:rowOff>
    </xdr:from>
    <xdr:ext cx="762000" cy="259045"/>
    <xdr:sp macro="" textlink="">
      <xdr:nvSpPr>
        <xdr:cNvPr id="78" name="テキスト ボックス 77"/>
        <xdr:cNvSpPr txBox="1"/>
      </xdr:nvSpPr>
      <xdr:spPr>
        <a:xfrm>
          <a:off x="2527300" y="332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76022</xdr:rowOff>
    </xdr:from>
    <xdr:to>
      <xdr:col>29</xdr:col>
      <xdr:colOff>127000</xdr:colOff>
      <xdr:row>37</xdr:row>
      <xdr:rowOff>92767</xdr:rowOff>
    </xdr:to>
    <xdr:cxnSp macro="">
      <xdr:nvCxnSpPr>
        <xdr:cNvPr id="112" name="直線コネクタ 111"/>
        <xdr:cNvCxnSpPr/>
      </xdr:nvCxnSpPr>
      <xdr:spPr bwMode="auto">
        <a:xfrm flipV="1">
          <a:off x="5003800" y="7200722"/>
          <a:ext cx="6477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33750</xdr:rowOff>
    </xdr:from>
    <xdr:to>
      <xdr:col>26</xdr:col>
      <xdr:colOff>50800</xdr:colOff>
      <xdr:row>37</xdr:row>
      <xdr:rowOff>92767</xdr:rowOff>
    </xdr:to>
    <xdr:cxnSp macro="">
      <xdr:nvCxnSpPr>
        <xdr:cNvPr id="115" name="直線コネクタ 114"/>
        <xdr:cNvCxnSpPr/>
      </xdr:nvCxnSpPr>
      <xdr:spPr bwMode="auto">
        <a:xfrm>
          <a:off x="4305300" y="7158450"/>
          <a:ext cx="698500" cy="5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33750</xdr:rowOff>
    </xdr:from>
    <xdr:to>
      <xdr:col>22</xdr:col>
      <xdr:colOff>114300</xdr:colOff>
      <xdr:row>37</xdr:row>
      <xdr:rowOff>64306</xdr:rowOff>
    </xdr:to>
    <xdr:cxnSp macro="">
      <xdr:nvCxnSpPr>
        <xdr:cNvPr id="118" name="直線コネクタ 117"/>
        <xdr:cNvCxnSpPr/>
      </xdr:nvCxnSpPr>
      <xdr:spPr bwMode="auto">
        <a:xfrm flipV="1">
          <a:off x="3606800" y="7158450"/>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152412</xdr:rowOff>
    </xdr:from>
    <xdr:to>
      <xdr:col>18</xdr:col>
      <xdr:colOff>177800</xdr:colOff>
      <xdr:row>37</xdr:row>
      <xdr:rowOff>64306</xdr:rowOff>
    </xdr:to>
    <xdr:cxnSp macro="">
      <xdr:nvCxnSpPr>
        <xdr:cNvPr id="121" name="直線コネクタ 120"/>
        <xdr:cNvCxnSpPr/>
      </xdr:nvCxnSpPr>
      <xdr:spPr bwMode="auto">
        <a:xfrm>
          <a:off x="2908300" y="7105662"/>
          <a:ext cx="698500" cy="83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25222</xdr:rowOff>
    </xdr:from>
    <xdr:to>
      <xdr:col>29</xdr:col>
      <xdr:colOff>177800</xdr:colOff>
      <xdr:row>37</xdr:row>
      <xdr:rowOff>126822</xdr:rowOff>
    </xdr:to>
    <xdr:sp macro="" textlink="">
      <xdr:nvSpPr>
        <xdr:cNvPr id="131" name="楕円 130"/>
        <xdr:cNvSpPr/>
      </xdr:nvSpPr>
      <xdr:spPr bwMode="auto">
        <a:xfrm>
          <a:off x="5600700" y="714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168749</xdr:rowOff>
    </xdr:from>
    <xdr:ext cx="762000" cy="259045"/>
    <xdr:sp macro="" textlink="">
      <xdr:nvSpPr>
        <xdr:cNvPr id="132" name="人口1人当たり決算額の推移該当値テキスト445"/>
        <xdr:cNvSpPr txBox="1"/>
      </xdr:nvSpPr>
      <xdr:spPr>
        <a:xfrm>
          <a:off x="5740400" y="71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41967</xdr:rowOff>
    </xdr:from>
    <xdr:to>
      <xdr:col>26</xdr:col>
      <xdr:colOff>101600</xdr:colOff>
      <xdr:row>37</xdr:row>
      <xdr:rowOff>143567</xdr:rowOff>
    </xdr:to>
    <xdr:sp macro="" textlink="">
      <xdr:nvSpPr>
        <xdr:cNvPr id="133" name="楕円 132"/>
        <xdr:cNvSpPr/>
      </xdr:nvSpPr>
      <xdr:spPr bwMode="auto">
        <a:xfrm>
          <a:off x="4953000" y="716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128344</xdr:rowOff>
    </xdr:from>
    <xdr:ext cx="736600" cy="259045"/>
    <xdr:sp macro="" textlink="">
      <xdr:nvSpPr>
        <xdr:cNvPr id="134" name="テキスト ボックス 133"/>
        <xdr:cNvSpPr txBox="1"/>
      </xdr:nvSpPr>
      <xdr:spPr>
        <a:xfrm>
          <a:off x="4622800" y="725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154400</xdr:rowOff>
    </xdr:from>
    <xdr:to>
      <xdr:col>22</xdr:col>
      <xdr:colOff>165100</xdr:colOff>
      <xdr:row>37</xdr:row>
      <xdr:rowOff>84550</xdr:rowOff>
    </xdr:to>
    <xdr:sp macro="" textlink="">
      <xdr:nvSpPr>
        <xdr:cNvPr id="135" name="楕円 134"/>
        <xdr:cNvSpPr/>
      </xdr:nvSpPr>
      <xdr:spPr bwMode="auto">
        <a:xfrm>
          <a:off x="4254500" y="710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69327</xdr:rowOff>
    </xdr:from>
    <xdr:ext cx="762000" cy="259045"/>
    <xdr:sp macro="" textlink="">
      <xdr:nvSpPr>
        <xdr:cNvPr id="136" name="テキスト ボックス 135"/>
        <xdr:cNvSpPr txBox="1"/>
      </xdr:nvSpPr>
      <xdr:spPr>
        <a:xfrm>
          <a:off x="3924300" y="71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13506</xdr:rowOff>
    </xdr:from>
    <xdr:to>
      <xdr:col>19</xdr:col>
      <xdr:colOff>38100</xdr:colOff>
      <xdr:row>37</xdr:row>
      <xdr:rowOff>115106</xdr:rowOff>
    </xdr:to>
    <xdr:sp macro="" textlink="">
      <xdr:nvSpPr>
        <xdr:cNvPr id="137" name="楕円 136"/>
        <xdr:cNvSpPr/>
      </xdr:nvSpPr>
      <xdr:spPr bwMode="auto">
        <a:xfrm>
          <a:off x="3556000" y="713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99883</xdr:rowOff>
    </xdr:from>
    <xdr:ext cx="762000" cy="259045"/>
    <xdr:sp macro="" textlink="">
      <xdr:nvSpPr>
        <xdr:cNvPr id="138" name="テキスト ボックス 137"/>
        <xdr:cNvSpPr txBox="1"/>
      </xdr:nvSpPr>
      <xdr:spPr>
        <a:xfrm>
          <a:off x="3225800" y="72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101612</xdr:rowOff>
    </xdr:from>
    <xdr:to>
      <xdr:col>15</xdr:col>
      <xdr:colOff>101600</xdr:colOff>
      <xdr:row>37</xdr:row>
      <xdr:rowOff>31762</xdr:rowOff>
    </xdr:to>
    <xdr:sp macro="" textlink="">
      <xdr:nvSpPr>
        <xdr:cNvPr id="139" name="楕円 138"/>
        <xdr:cNvSpPr/>
      </xdr:nvSpPr>
      <xdr:spPr bwMode="auto">
        <a:xfrm>
          <a:off x="2857500" y="705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16539</xdr:rowOff>
    </xdr:from>
    <xdr:ext cx="762000" cy="259045"/>
    <xdr:sp macro="" textlink="">
      <xdr:nvSpPr>
        <xdr:cNvPr id="140" name="テキスト ボックス 139"/>
        <xdr:cNvSpPr txBox="1"/>
      </xdr:nvSpPr>
      <xdr:spPr>
        <a:xfrm>
          <a:off x="2527300" y="714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157668</xdr:rowOff>
    </xdr:from>
    <xdr:to>
      <xdr:col>24</xdr:col>
      <xdr:colOff>63500</xdr:colOff>
      <xdr:row>37</xdr:row>
      <xdr:rowOff>158921</xdr:rowOff>
    </xdr:to>
    <xdr:cxnSp macro="">
      <xdr:nvCxnSpPr>
        <xdr:cNvPr id="59" name="直線コネクタ 58"/>
        <xdr:cNvCxnSpPr/>
      </xdr:nvCxnSpPr>
      <xdr:spPr>
        <a:xfrm>
          <a:off x="3797300" y="6501318"/>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157668</xdr:rowOff>
    </xdr:from>
    <xdr:to>
      <xdr:col>19</xdr:col>
      <xdr:colOff>177800</xdr:colOff>
      <xdr:row>37</xdr:row>
      <xdr:rowOff>158884</xdr:rowOff>
    </xdr:to>
    <xdr:cxnSp macro="">
      <xdr:nvCxnSpPr>
        <xdr:cNvPr id="62" name="直線コネクタ 61"/>
        <xdr:cNvCxnSpPr/>
      </xdr:nvCxnSpPr>
      <xdr:spPr>
        <a:xfrm flipV="1">
          <a:off x="2908300" y="6501318"/>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158884</xdr:rowOff>
    </xdr:from>
    <xdr:to>
      <xdr:col>15</xdr:col>
      <xdr:colOff>50800</xdr:colOff>
      <xdr:row>37</xdr:row>
      <xdr:rowOff>171009</xdr:rowOff>
    </xdr:to>
    <xdr:cxnSp macro="">
      <xdr:nvCxnSpPr>
        <xdr:cNvPr id="65" name="直線コネクタ 64"/>
        <xdr:cNvCxnSpPr/>
      </xdr:nvCxnSpPr>
      <xdr:spPr>
        <a:xfrm flipV="1">
          <a:off x="2019300" y="6502534"/>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171009</xdr:rowOff>
    </xdr:from>
    <xdr:to>
      <xdr:col>10</xdr:col>
      <xdr:colOff>114300</xdr:colOff>
      <xdr:row>38</xdr:row>
      <xdr:rowOff>4542</xdr:rowOff>
    </xdr:to>
    <xdr:cxnSp macro="">
      <xdr:nvCxnSpPr>
        <xdr:cNvPr id="68" name="直線コネクタ 67"/>
        <xdr:cNvCxnSpPr/>
      </xdr:nvCxnSpPr>
      <xdr:spPr>
        <a:xfrm flipV="1">
          <a:off x="1130300" y="6514659"/>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108121</xdr:rowOff>
    </xdr:from>
    <xdr:to>
      <xdr:col>24</xdr:col>
      <xdr:colOff>114300</xdr:colOff>
      <xdr:row>38</xdr:row>
      <xdr:rowOff>38271</xdr:rowOff>
    </xdr:to>
    <xdr:sp macro="" textlink="">
      <xdr:nvSpPr>
        <xdr:cNvPr id="78" name="楕円 77"/>
        <xdr:cNvSpPr/>
      </xdr:nvSpPr>
      <xdr:spPr>
        <a:xfrm>
          <a:off x="4584700" y="64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86548</xdr:rowOff>
    </xdr:from>
    <xdr:ext cx="534377" cy="259045"/>
    <xdr:sp macro="" textlink="">
      <xdr:nvSpPr>
        <xdr:cNvPr id="79" name="人件費該当値テキスト"/>
        <xdr:cNvSpPr txBox="1"/>
      </xdr:nvSpPr>
      <xdr:spPr>
        <a:xfrm>
          <a:off x="4686300" y="64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106868</xdr:rowOff>
    </xdr:from>
    <xdr:to>
      <xdr:col>20</xdr:col>
      <xdr:colOff>38100</xdr:colOff>
      <xdr:row>38</xdr:row>
      <xdr:rowOff>37018</xdr:rowOff>
    </xdr:to>
    <xdr:sp macro="" textlink="">
      <xdr:nvSpPr>
        <xdr:cNvPr id="80" name="楕円 79"/>
        <xdr:cNvSpPr/>
      </xdr:nvSpPr>
      <xdr:spPr>
        <a:xfrm>
          <a:off x="3746500" y="64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28145</xdr:rowOff>
    </xdr:from>
    <xdr:ext cx="534377" cy="259045"/>
    <xdr:sp macro="" textlink="">
      <xdr:nvSpPr>
        <xdr:cNvPr id="81" name="テキスト ボックス 80"/>
        <xdr:cNvSpPr txBox="1"/>
      </xdr:nvSpPr>
      <xdr:spPr>
        <a:xfrm>
          <a:off x="3530111" y="654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108084</xdr:rowOff>
    </xdr:from>
    <xdr:to>
      <xdr:col>15</xdr:col>
      <xdr:colOff>101600</xdr:colOff>
      <xdr:row>38</xdr:row>
      <xdr:rowOff>38234</xdr:rowOff>
    </xdr:to>
    <xdr:sp macro="" textlink="">
      <xdr:nvSpPr>
        <xdr:cNvPr id="82" name="楕円 81"/>
        <xdr:cNvSpPr/>
      </xdr:nvSpPr>
      <xdr:spPr>
        <a:xfrm>
          <a:off x="2857500" y="64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29361</xdr:rowOff>
    </xdr:from>
    <xdr:ext cx="534377" cy="259045"/>
    <xdr:sp macro="" textlink="">
      <xdr:nvSpPr>
        <xdr:cNvPr id="83" name="テキスト ボックス 82"/>
        <xdr:cNvSpPr txBox="1"/>
      </xdr:nvSpPr>
      <xdr:spPr>
        <a:xfrm>
          <a:off x="2641111" y="65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120209</xdr:rowOff>
    </xdr:from>
    <xdr:to>
      <xdr:col>10</xdr:col>
      <xdr:colOff>165100</xdr:colOff>
      <xdr:row>38</xdr:row>
      <xdr:rowOff>50359</xdr:rowOff>
    </xdr:to>
    <xdr:sp macro="" textlink="">
      <xdr:nvSpPr>
        <xdr:cNvPr id="84" name="楕円 83"/>
        <xdr:cNvSpPr/>
      </xdr:nvSpPr>
      <xdr:spPr>
        <a:xfrm>
          <a:off x="1968500" y="6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41486</xdr:rowOff>
    </xdr:from>
    <xdr:ext cx="534377" cy="259045"/>
    <xdr:sp macro="" textlink="">
      <xdr:nvSpPr>
        <xdr:cNvPr id="85" name="テキスト ボックス 84"/>
        <xdr:cNvSpPr txBox="1"/>
      </xdr:nvSpPr>
      <xdr:spPr>
        <a:xfrm>
          <a:off x="1752111" y="65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125192</xdr:rowOff>
    </xdr:from>
    <xdr:to>
      <xdr:col>6</xdr:col>
      <xdr:colOff>38100</xdr:colOff>
      <xdr:row>38</xdr:row>
      <xdr:rowOff>55342</xdr:rowOff>
    </xdr:to>
    <xdr:sp macro="" textlink="">
      <xdr:nvSpPr>
        <xdr:cNvPr id="86" name="楕円 85"/>
        <xdr:cNvSpPr/>
      </xdr:nvSpPr>
      <xdr:spPr>
        <a:xfrm>
          <a:off x="1079500" y="64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46469</xdr:rowOff>
    </xdr:from>
    <xdr:ext cx="534377" cy="259045"/>
    <xdr:sp macro="" textlink="">
      <xdr:nvSpPr>
        <xdr:cNvPr id="87" name="テキスト ボックス 86"/>
        <xdr:cNvSpPr txBox="1"/>
      </xdr:nvSpPr>
      <xdr:spPr>
        <a:xfrm>
          <a:off x="863111" y="65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100134</xdr:rowOff>
    </xdr:from>
    <xdr:to>
      <xdr:col>24</xdr:col>
      <xdr:colOff>63500</xdr:colOff>
      <xdr:row>56</xdr:row>
      <xdr:rowOff>111404</xdr:rowOff>
    </xdr:to>
    <xdr:cxnSp macro="">
      <xdr:nvCxnSpPr>
        <xdr:cNvPr id="114" name="直線コネクタ 113"/>
        <xdr:cNvCxnSpPr/>
      </xdr:nvCxnSpPr>
      <xdr:spPr>
        <a:xfrm>
          <a:off x="3797300" y="9701334"/>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100134</xdr:rowOff>
    </xdr:from>
    <xdr:to>
      <xdr:col>19</xdr:col>
      <xdr:colOff>177800</xdr:colOff>
      <xdr:row>56</xdr:row>
      <xdr:rowOff>136851</xdr:rowOff>
    </xdr:to>
    <xdr:cxnSp macro="">
      <xdr:nvCxnSpPr>
        <xdr:cNvPr id="117" name="直線コネクタ 116"/>
        <xdr:cNvCxnSpPr/>
      </xdr:nvCxnSpPr>
      <xdr:spPr>
        <a:xfrm flipV="1">
          <a:off x="2908300" y="9701334"/>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75852</xdr:rowOff>
    </xdr:from>
    <xdr:to>
      <xdr:col>15</xdr:col>
      <xdr:colOff>50800</xdr:colOff>
      <xdr:row>56</xdr:row>
      <xdr:rowOff>136851</xdr:rowOff>
    </xdr:to>
    <xdr:cxnSp macro="">
      <xdr:nvCxnSpPr>
        <xdr:cNvPr id="120" name="直線コネクタ 119"/>
        <xdr:cNvCxnSpPr/>
      </xdr:nvCxnSpPr>
      <xdr:spPr>
        <a:xfrm>
          <a:off x="2019300" y="967705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75852</xdr:rowOff>
    </xdr:from>
    <xdr:to>
      <xdr:col>10</xdr:col>
      <xdr:colOff>114300</xdr:colOff>
      <xdr:row>56</xdr:row>
      <xdr:rowOff>118596</xdr:rowOff>
    </xdr:to>
    <xdr:cxnSp macro="">
      <xdr:nvCxnSpPr>
        <xdr:cNvPr id="123" name="直線コネクタ 122"/>
        <xdr:cNvCxnSpPr/>
      </xdr:nvCxnSpPr>
      <xdr:spPr>
        <a:xfrm flipV="1">
          <a:off x="1130300" y="9677052"/>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60604</xdr:rowOff>
    </xdr:from>
    <xdr:to>
      <xdr:col>24</xdr:col>
      <xdr:colOff>114300</xdr:colOff>
      <xdr:row>56</xdr:row>
      <xdr:rowOff>162204</xdr:rowOff>
    </xdr:to>
    <xdr:sp macro="" textlink="">
      <xdr:nvSpPr>
        <xdr:cNvPr id="133" name="楕円 132"/>
        <xdr:cNvSpPr/>
      </xdr:nvSpPr>
      <xdr:spPr>
        <a:xfrm>
          <a:off x="4584700" y="96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39031</xdr:rowOff>
    </xdr:from>
    <xdr:ext cx="534377" cy="259045"/>
    <xdr:sp macro="" textlink="">
      <xdr:nvSpPr>
        <xdr:cNvPr id="134" name="物件費該当値テキスト"/>
        <xdr:cNvSpPr txBox="1"/>
      </xdr:nvSpPr>
      <xdr:spPr>
        <a:xfrm>
          <a:off x="4686300" y="96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49334</xdr:rowOff>
    </xdr:from>
    <xdr:to>
      <xdr:col>20</xdr:col>
      <xdr:colOff>38100</xdr:colOff>
      <xdr:row>56</xdr:row>
      <xdr:rowOff>150934</xdr:rowOff>
    </xdr:to>
    <xdr:sp macro="" textlink="">
      <xdr:nvSpPr>
        <xdr:cNvPr id="135" name="楕円 134"/>
        <xdr:cNvSpPr/>
      </xdr:nvSpPr>
      <xdr:spPr>
        <a:xfrm>
          <a:off x="3746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142061</xdr:rowOff>
    </xdr:from>
    <xdr:ext cx="534377" cy="259045"/>
    <xdr:sp macro="" textlink="">
      <xdr:nvSpPr>
        <xdr:cNvPr id="136" name="テキスト ボックス 135"/>
        <xdr:cNvSpPr txBox="1"/>
      </xdr:nvSpPr>
      <xdr:spPr>
        <a:xfrm>
          <a:off x="3530111" y="97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86051</xdr:rowOff>
    </xdr:from>
    <xdr:to>
      <xdr:col>15</xdr:col>
      <xdr:colOff>101600</xdr:colOff>
      <xdr:row>57</xdr:row>
      <xdr:rowOff>16201</xdr:rowOff>
    </xdr:to>
    <xdr:sp macro="" textlink="">
      <xdr:nvSpPr>
        <xdr:cNvPr id="137" name="楕円 136"/>
        <xdr:cNvSpPr/>
      </xdr:nvSpPr>
      <xdr:spPr>
        <a:xfrm>
          <a:off x="2857500" y="96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7328</xdr:rowOff>
    </xdr:from>
    <xdr:ext cx="534377" cy="259045"/>
    <xdr:sp macro="" textlink="">
      <xdr:nvSpPr>
        <xdr:cNvPr id="138" name="テキスト ボックス 137"/>
        <xdr:cNvSpPr txBox="1"/>
      </xdr:nvSpPr>
      <xdr:spPr>
        <a:xfrm>
          <a:off x="2641111" y="97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25052</xdr:rowOff>
    </xdr:from>
    <xdr:to>
      <xdr:col>10</xdr:col>
      <xdr:colOff>165100</xdr:colOff>
      <xdr:row>56</xdr:row>
      <xdr:rowOff>126652</xdr:rowOff>
    </xdr:to>
    <xdr:sp macro="" textlink="">
      <xdr:nvSpPr>
        <xdr:cNvPr id="139" name="楕円 138"/>
        <xdr:cNvSpPr/>
      </xdr:nvSpPr>
      <xdr:spPr>
        <a:xfrm>
          <a:off x="1968500" y="96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143179</xdr:rowOff>
    </xdr:from>
    <xdr:ext cx="534377" cy="259045"/>
    <xdr:sp macro="" textlink="">
      <xdr:nvSpPr>
        <xdr:cNvPr id="140" name="テキスト ボックス 139"/>
        <xdr:cNvSpPr txBox="1"/>
      </xdr:nvSpPr>
      <xdr:spPr>
        <a:xfrm>
          <a:off x="1752111" y="94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67796</xdr:rowOff>
    </xdr:from>
    <xdr:to>
      <xdr:col>6</xdr:col>
      <xdr:colOff>38100</xdr:colOff>
      <xdr:row>56</xdr:row>
      <xdr:rowOff>169396</xdr:rowOff>
    </xdr:to>
    <xdr:sp macro="" textlink="">
      <xdr:nvSpPr>
        <xdr:cNvPr id="141" name="楕円 140"/>
        <xdr:cNvSpPr/>
      </xdr:nvSpPr>
      <xdr:spPr>
        <a:xfrm>
          <a:off x="1079500" y="96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160523</xdr:rowOff>
    </xdr:from>
    <xdr:ext cx="534377" cy="259045"/>
    <xdr:sp macro="" textlink="">
      <xdr:nvSpPr>
        <xdr:cNvPr id="142" name="テキスト ボックス 141"/>
        <xdr:cNvSpPr txBox="1"/>
      </xdr:nvSpPr>
      <xdr:spPr>
        <a:xfrm>
          <a:off x="863111" y="97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5435</xdr:rowOff>
    </xdr:from>
    <xdr:to>
      <xdr:col>24</xdr:col>
      <xdr:colOff>63500</xdr:colOff>
      <xdr:row>79</xdr:row>
      <xdr:rowOff>9246</xdr:rowOff>
    </xdr:to>
    <xdr:cxnSp macro="">
      <xdr:nvCxnSpPr>
        <xdr:cNvPr id="171" name="直線コネクタ 170"/>
        <xdr:cNvCxnSpPr/>
      </xdr:nvCxnSpPr>
      <xdr:spPr>
        <a:xfrm>
          <a:off x="3797300" y="1354998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4598</xdr:rowOff>
    </xdr:from>
    <xdr:to>
      <xdr:col>19</xdr:col>
      <xdr:colOff>177800</xdr:colOff>
      <xdr:row>79</xdr:row>
      <xdr:rowOff>5435</xdr:rowOff>
    </xdr:to>
    <xdr:cxnSp macro="">
      <xdr:nvCxnSpPr>
        <xdr:cNvPr id="174" name="直線コネクタ 173"/>
        <xdr:cNvCxnSpPr/>
      </xdr:nvCxnSpPr>
      <xdr:spPr>
        <a:xfrm>
          <a:off x="2908300" y="1354914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4598</xdr:rowOff>
    </xdr:from>
    <xdr:to>
      <xdr:col>15</xdr:col>
      <xdr:colOff>50800</xdr:colOff>
      <xdr:row>79</xdr:row>
      <xdr:rowOff>8979</xdr:rowOff>
    </xdr:to>
    <xdr:cxnSp macro="">
      <xdr:nvCxnSpPr>
        <xdr:cNvPr id="177" name="直線コネクタ 176"/>
        <xdr:cNvCxnSpPr/>
      </xdr:nvCxnSpPr>
      <xdr:spPr>
        <a:xfrm flipV="1">
          <a:off x="2019300" y="1354914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4521</xdr:rowOff>
    </xdr:from>
    <xdr:to>
      <xdr:col>10</xdr:col>
      <xdr:colOff>114300</xdr:colOff>
      <xdr:row>79</xdr:row>
      <xdr:rowOff>8979</xdr:rowOff>
    </xdr:to>
    <xdr:cxnSp macro="">
      <xdr:nvCxnSpPr>
        <xdr:cNvPr id="180" name="直線コネクタ 179"/>
        <xdr:cNvCxnSpPr/>
      </xdr:nvCxnSpPr>
      <xdr:spPr>
        <a:xfrm>
          <a:off x="1130300" y="13549071"/>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129896</xdr:rowOff>
    </xdr:from>
    <xdr:to>
      <xdr:col>24</xdr:col>
      <xdr:colOff>114300</xdr:colOff>
      <xdr:row>79</xdr:row>
      <xdr:rowOff>60046</xdr:rowOff>
    </xdr:to>
    <xdr:sp macro="" textlink="">
      <xdr:nvSpPr>
        <xdr:cNvPr id="190" name="楕円 189"/>
        <xdr:cNvSpPr/>
      </xdr:nvSpPr>
      <xdr:spPr>
        <a:xfrm>
          <a:off x="4584700" y="135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44823</xdr:rowOff>
    </xdr:from>
    <xdr:ext cx="378565" cy="259045"/>
    <xdr:sp macro="" textlink="">
      <xdr:nvSpPr>
        <xdr:cNvPr id="191" name="維持補修費該当値テキスト"/>
        <xdr:cNvSpPr txBox="1"/>
      </xdr:nvSpPr>
      <xdr:spPr>
        <a:xfrm>
          <a:off x="4686300" y="1341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126085</xdr:rowOff>
    </xdr:from>
    <xdr:to>
      <xdr:col>20</xdr:col>
      <xdr:colOff>38100</xdr:colOff>
      <xdr:row>79</xdr:row>
      <xdr:rowOff>56235</xdr:rowOff>
    </xdr:to>
    <xdr:sp macro="" textlink="">
      <xdr:nvSpPr>
        <xdr:cNvPr id="192" name="楕円 191"/>
        <xdr:cNvSpPr/>
      </xdr:nvSpPr>
      <xdr:spPr>
        <a:xfrm>
          <a:off x="3746500" y="134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47362</xdr:rowOff>
    </xdr:from>
    <xdr:ext cx="469744" cy="259045"/>
    <xdr:sp macro="" textlink="">
      <xdr:nvSpPr>
        <xdr:cNvPr id="193" name="テキスト ボックス 192"/>
        <xdr:cNvSpPr txBox="1"/>
      </xdr:nvSpPr>
      <xdr:spPr>
        <a:xfrm>
          <a:off x="3562428" y="135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125248</xdr:rowOff>
    </xdr:from>
    <xdr:to>
      <xdr:col>15</xdr:col>
      <xdr:colOff>101600</xdr:colOff>
      <xdr:row>79</xdr:row>
      <xdr:rowOff>55398</xdr:rowOff>
    </xdr:to>
    <xdr:sp macro="" textlink="">
      <xdr:nvSpPr>
        <xdr:cNvPr id="194" name="楕円 193"/>
        <xdr:cNvSpPr/>
      </xdr:nvSpPr>
      <xdr:spPr>
        <a:xfrm>
          <a:off x="28575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46525</xdr:rowOff>
    </xdr:from>
    <xdr:ext cx="469744" cy="259045"/>
    <xdr:sp macro="" textlink="">
      <xdr:nvSpPr>
        <xdr:cNvPr id="195" name="テキスト ボックス 194"/>
        <xdr:cNvSpPr txBox="1"/>
      </xdr:nvSpPr>
      <xdr:spPr>
        <a:xfrm>
          <a:off x="2673428" y="135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129629</xdr:rowOff>
    </xdr:from>
    <xdr:to>
      <xdr:col>10</xdr:col>
      <xdr:colOff>165100</xdr:colOff>
      <xdr:row>79</xdr:row>
      <xdr:rowOff>59779</xdr:rowOff>
    </xdr:to>
    <xdr:sp macro="" textlink="">
      <xdr:nvSpPr>
        <xdr:cNvPr id="196" name="楕円 195"/>
        <xdr:cNvSpPr/>
      </xdr:nvSpPr>
      <xdr:spPr>
        <a:xfrm>
          <a:off x="19685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50906</xdr:rowOff>
    </xdr:from>
    <xdr:ext cx="378565" cy="259045"/>
    <xdr:sp macro="" textlink="">
      <xdr:nvSpPr>
        <xdr:cNvPr id="197" name="テキスト ボックス 196"/>
        <xdr:cNvSpPr txBox="1"/>
      </xdr:nvSpPr>
      <xdr:spPr>
        <a:xfrm>
          <a:off x="1830017" y="135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125171</xdr:rowOff>
    </xdr:from>
    <xdr:to>
      <xdr:col>6</xdr:col>
      <xdr:colOff>38100</xdr:colOff>
      <xdr:row>79</xdr:row>
      <xdr:rowOff>55321</xdr:rowOff>
    </xdr:to>
    <xdr:sp macro="" textlink="">
      <xdr:nvSpPr>
        <xdr:cNvPr id="198" name="楕円 197"/>
        <xdr:cNvSpPr/>
      </xdr:nvSpPr>
      <xdr:spPr>
        <a:xfrm>
          <a:off x="1079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46448</xdr:rowOff>
    </xdr:from>
    <xdr:ext cx="469744" cy="259045"/>
    <xdr:sp macro="" textlink="">
      <xdr:nvSpPr>
        <xdr:cNvPr id="199" name="テキスト ボックス 198"/>
        <xdr:cNvSpPr txBox="1"/>
      </xdr:nvSpPr>
      <xdr:spPr>
        <a:xfrm>
          <a:off x="895428"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20093</xdr:rowOff>
    </xdr:from>
    <xdr:to>
      <xdr:col>24</xdr:col>
      <xdr:colOff>63500</xdr:colOff>
      <xdr:row>96</xdr:row>
      <xdr:rowOff>64653</xdr:rowOff>
    </xdr:to>
    <xdr:cxnSp macro="">
      <xdr:nvCxnSpPr>
        <xdr:cNvPr id="231" name="直線コネクタ 230"/>
        <xdr:cNvCxnSpPr/>
      </xdr:nvCxnSpPr>
      <xdr:spPr>
        <a:xfrm flipV="1">
          <a:off x="3797300" y="16479293"/>
          <a:ext cx="8382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64653</xdr:rowOff>
    </xdr:from>
    <xdr:to>
      <xdr:col>19</xdr:col>
      <xdr:colOff>177800</xdr:colOff>
      <xdr:row>97</xdr:row>
      <xdr:rowOff>33139</xdr:rowOff>
    </xdr:to>
    <xdr:cxnSp macro="">
      <xdr:nvCxnSpPr>
        <xdr:cNvPr id="234" name="直線コネクタ 233"/>
        <xdr:cNvCxnSpPr/>
      </xdr:nvCxnSpPr>
      <xdr:spPr>
        <a:xfrm flipV="1">
          <a:off x="2908300" y="16523853"/>
          <a:ext cx="889000" cy="1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33139</xdr:rowOff>
    </xdr:from>
    <xdr:to>
      <xdr:col>15</xdr:col>
      <xdr:colOff>50800</xdr:colOff>
      <xdr:row>97</xdr:row>
      <xdr:rowOff>50873</xdr:rowOff>
    </xdr:to>
    <xdr:cxnSp macro="">
      <xdr:nvCxnSpPr>
        <xdr:cNvPr id="237" name="直線コネクタ 236"/>
        <xdr:cNvCxnSpPr/>
      </xdr:nvCxnSpPr>
      <xdr:spPr>
        <a:xfrm flipV="1">
          <a:off x="2019300" y="16663789"/>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50873</xdr:rowOff>
    </xdr:from>
    <xdr:to>
      <xdr:col>10</xdr:col>
      <xdr:colOff>114300</xdr:colOff>
      <xdr:row>97</xdr:row>
      <xdr:rowOff>111337</xdr:rowOff>
    </xdr:to>
    <xdr:cxnSp macro="">
      <xdr:nvCxnSpPr>
        <xdr:cNvPr id="240" name="直線コネクタ 239"/>
        <xdr:cNvCxnSpPr/>
      </xdr:nvCxnSpPr>
      <xdr:spPr>
        <a:xfrm flipV="1">
          <a:off x="1130300" y="16681523"/>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140743</xdr:rowOff>
    </xdr:from>
    <xdr:to>
      <xdr:col>24</xdr:col>
      <xdr:colOff>114300</xdr:colOff>
      <xdr:row>96</xdr:row>
      <xdr:rowOff>70893</xdr:rowOff>
    </xdr:to>
    <xdr:sp macro="" textlink="">
      <xdr:nvSpPr>
        <xdr:cNvPr id="250" name="楕円 249"/>
        <xdr:cNvSpPr/>
      </xdr:nvSpPr>
      <xdr:spPr>
        <a:xfrm>
          <a:off x="4584700" y="164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163620</xdr:rowOff>
    </xdr:from>
    <xdr:ext cx="534377" cy="259045"/>
    <xdr:sp macro="" textlink="">
      <xdr:nvSpPr>
        <xdr:cNvPr id="251" name="扶助費該当値テキスト"/>
        <xdr:cNvSpPr txBox="1"/>
      </xdr:nvSpPr>
      <xdr:spPr>
        <a:xfrm>
          <a:off x="4686300" y="162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13853</xdr:rowOff>
    </xdr:from>
    <xdr:to>
      <xdr:col>20</xdr:col>
      <xdr:colOff>38100</xdr:colOff>
      <xdr:row>96</xdr:row>
      <xdr:rowOff>115453</xdr:rowOff>
    </xdr:to>
    <xdr:sp macro="" textlink="">
      <xdr:nvSpPr>
        <xdr:cNvPr id="252" name="楕円 251"/>
        <xdr:cNvSpPr/>
      </xdr:nvSpPr>
      <xdr:spPr>
        <a:xfrm>
          <a:off x="3746500" y="164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131980</xdr:rowOff>
    </xdr:from>
    <xdr:ext cx="534377" cy="259045"/>
    <xdr:sp macro="" textlink="">
      <xdr:nvSpPr>
        <xdr:cNvPr id="253" name="テキスト ボックス 252"/>
        <xdr:cNvSpPr txBox="1"/>
      </xdr:nvSpPr>
      <xdr:spPr>
        <a:xfrm>
          <a:off x="3530111" y="1624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153789</xdr:rowOff>
    </xdr:from>
    <xdr:to>
      <xdr:col>15</xdr:col>
      <xdr:colOff>101600</xdr:colOff>
      <xdr:row>97</xdr:row>
      <xdr:rowOff>83939</xdr:rowOff>
    </xdr:to>
    <xdr:sp macro="" textlink="">
      <xdr:nvSpPr>
        <xdr:cNvPr id="254" name="楕円 253"/>
        <xdr:cNvSpPr/>
      </xdr:nvSpPr>
      <xdr:spPr>
        <a:xfrm>
          <a:off x="2857500" y="166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100466</xdr:rowOff>
    </xdr:from>
    <xdr:ext cx="534377" cy="259045"/>
    <xdr:sp macro="" textlink="">
      <xdr:nvSpPr>
        <xdr:cNvPr id="255" name="テキスト ボックス 254"/>
        <xdr:cNvSpPr txBox="1"/>
      </xdr:nvSpPr>
      <xdr:spPr>
        <a:xfrm>
          <a:off x="2641111" y="163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xdr:rowOff>
    </xdr:from>
    <xdr:to>
      <xdr:col>10</xdr:col>
      <xdr:colOff>165100</xdr:colOff>
      <xdr:row>97</xdr:row>
      <xdr:rowOff>101673</xdr:rowOff>
    </xdr:to>
    <xdr:sp macro="" textlink="">
      <xdr:nvSpPr>
        <xdr:cNvPr id="256" name="楕円 255"/>
        <xdr:cNvSpPr/>
      </xdr:nvSpPr>
      <xdr:spPr>
        <a:xfrm>
          <a:off x="1968500" y="166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118200</xdr:rowOff>
    </xdr:from>
    <xdr:ext cx="534377" cy="259045"/>
    <xdr:sp macro="" textlink="">
      <xdr:nvSpPr>
        <xdr:cNvPr id="257" name="テキスト ボックス 256"/>
        <xdr:cNvSpPr txBox="1"/>
      </xdr:nvSpPr>
      <xdr:spPr>
        <a:xfrm>
          <a:off x="1752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60537</xdr:rowOff>
    </xdr:from>
    <xdr:to>
      <xdr:col>6</xdr:col>
      <xdr:colOff>38100</xdr:colOff>
      <xdr:row>97</xdr:row>
      <xdr:rowOff>162137</xdr:rowOff>
    </xdr:to>
    <xdr:sp macro="" textlink="">
      <xdr:nvSpPr>
        <xdr:cNvPr id="258" name="楕円 257"/>
        <xdr:cNvSpPr/>
      </xdr:nvSpPr>
      <xdr:spPr>
        <a:xfrm>
          <a:off x="1079500" y="166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7214</xdr:rowOff>
    </xdr:from>
    <xdr:ext cx="534377" cy="259045"/>
    <xdr:sp macro="" textlink="">
      <xdr:nvSpPr>
        <xdr:cNvPr id="259" name="テキスト ボックス 258"/>
        <xdr:cNvSpPr txBox="1"/>
      </xdr:nvSpPr>
      <xdr:spPr>
        <a:xfrm>
          <a:off x="863111" y="164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111308</xdr:rowOff>
    </xdr:from>
    <xdr:to>
      <xdr:col>55</xdr:col>
      <xdr:colOff>0</xdr:colOff>
      <xdr:row>38</xdr:row>
      <xdr:rowOff>52783</xdr:rowOff>
    </xdr:to>
    <xdr:cxnSp macro="">
      <xdr:nvCxnSpPr>
        <xdr:cNvPr id="290" name="直線コネクタ 289"/>
        <xdr:cNvCxnSpPr/>
      </xdr:nvCxnSpPr>
      <xdr:spPr>
        <a:xfrm>
          <a:off x="9639300" y="6454958"/>
          <a:ext cx="838200" cy="1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111308</xdr:rowOff>
    </xdr:from>
    <xdr:to>
      <xdr:col>50</xdr:col>
      <xdr:colOff>114300</xdr:colOff>
      <xdr:row>38</xdr:row>
      <xdr:rowOff>23212</xdr:rowOff>
    </xdr:to>
    <xdr:cxnSp macro="">
      <xdr:nvCxnSpPr>
        <xdr:cNvPr id="293" name="直線コネクタ 292"/>
        <xdr:cNvCxnSpPr/>
      </xdr:nvCxnSpPr>
      <xdr:spPr>
        <a:xfrm flipV="1">
          <a:off x="8750300" y="6454958"/>
          <a:ext cx="889000" cy="8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82491</xdr:rowOff>
    </xdr:from>
    <xdr:to>
      <xdr:col>45</xdr:col>
      <xdr:colOff>177800</xdr:colOff>
      <xdr:row>38</xdr:row>
      <xdr:rowOff>23212</xdr:rowOff>
    </xdr:to>
    <xdr:cxnSp macro="">
      <xdr:nvCxnSpPr>
        <xdr:cNvPr id="296" name="直線コネクタ 295"/>
        <xdr:cNvCxnSpPr/>
      </xdr:nvCxnSpPr>
      <xdr:spPr>
        <a:xfrm>
          <a:off x="7861300" y="6426141"/>
          <a:ext cx="8890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82491</xdr:rowOff>
    </xdr:from>
    <xdr:to>
      <xdr:col>41</xdr:col>
      <xdr:colOff>50800</xdr:colOff>
      <xdr:row>38</xdr:row>
      <xdr:rowOff>71518</xdr:rowOff>
    </xdr:to>
    <xdr:cxnSp macro="">
      <xdr:nvCxnSpPr>
        <xdr:cNvPr id="299" name="直線コネクタ 298"/>
        <xdr:cNvCxnSpPr/>
      </xdr:nvCxnSpPr>
      <xdr:spPr>
        <a:xfrm flipV="1">
          <a:off x="6972300" y="6426141"/>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1983</xdr:rowOff>
    </xdr:from>
    <xdr:to>
      <xdr:col>55</xdr:col>
      <xdr:colOff>50800</xdr:colOff>
      <xdr:row>38</xdr:row>
      <xdr:rowOff>103583</xdr:rowOff>
    </xdr:to>
    <xdr:sp macro="" textlink="">
      <xdr:nvSpPr>
        <xdr:cNvPr id="309" name="楕円 308"/>
        <xdr:cNvSpPr/>
      </xdr:nvSpPr>
      <xdr:spPr>
        <a:xfrm>
          <a:off x="10426700" y="65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88360</xdr:rowOff>
    </xdr:from>
    <xdr:ext cx="534377" cy="259045"/>
    <xdr:sp macro="" textlink="">
      <xdr:nvSpPr>
        <xdr:cNvPr id="310" name="補助費等該当値テキスト"/>
        <xdr:cNvSpPr txBox="1"/>
      </xdr:nvSpPr>
      <xdr:spPr>
        <a:xfrm>
          <a:off x="10528300" y="64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60508</xdr:rowOff>
    </xdr:from>
    <xdr:to>
      <xdr:col>50</xdr:col>
      <xdr:colOff>165100</xdr:colOff>
      <xdr:row>37</xdr:row>
      <xdr:rowOff>162108</xdr:rowOff>
    </xdr:to>
    <xdr:sp macro="" textlink="">
      <xdr:nvSpPr>
        <xdr:cNvPr id="311" name="楕円 310"/>
        <xdr:cNvSpPr/>
      </xdr:nvSpPr>
      <xdr:spPr>
        <a:xfrm>
          <a:off x="9588500" y="64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7185</xdr:rowOff>
    </xdr:from>
    <xdr:ext cx="599010" cy="259045"/>
    <xdr:sp macro="" textlink="">
      <xdr:nvSpPr>
        <xdr:cNvPr id="312" name="テキスト ボックス 311"/>
        <xdr:cNvSpPr txBox="1"/>
      </xdr:nvSpPr>
      <xdr:spPr>
        <a:xfrm>
          <a:off x="9339795" y="617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143862</xdr:rowOff>
    </xdr:from>
    <xdr:to>
      <xdr:col>46</xdr:col>
      <xdr:colOff>38100</xdr:colOff>
      <xdr:row>38</xdr:row>
      <xdr:rowOff>74013</xdr:rowOff>
    </xdr:to>
    <xdr:sp macro="" textlink="">
      <xdr:nvSpPr>
        <xdr:cNvPr id="313" name="楕円 312"/>
        <xdr:cNvSpPr/>
      </xdr:nvSpPr>
      <xdr:spPr>
        <a:xfrm>
          <a:off x="8699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65139</xdr:rowOff>
    </xdr:from>
    <xdr:ext cx="534377" cy="259045"/>
    <xdr:sp macro="" textlink="">
      <xdr:nvSpPr>
        <xdr:cNvPr id="314" name="テキスト ボックス 313"/>
        <xdr:cNvSpPr txBox="1"/>
      </xdr:nvSpPr>
      <xdr:spPr>
        <a:xfrm>
          <a:off x="8483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31691</xdr:rowOff>
    </xdr:from>
    <xdr:to>
      <xdr:col>41</xdr:col>
      <xdr:colOff>101600</xdr:colOff>
      <xdr:row>37</xdr:row>
      <xdr:rowOff>133291</xdr:rowOff>
    </xdr:to>
    <xdr:sp macro="" textlink="">
      <xdr:nvSpPr>
        <xdr:cNvPr id="315" name="楕円 314"/>
        <xdr:cNvSpPr/>
      </xdr:nvSpPr>
      <xdr:spPr>
        <a:xfrm>
          <a:off x="7810500" y="63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149818</xdr:rowOff>
    </xdr:from>
    <xdr:ext cx="599010" cy="259045"/>
    <xdr:sp macro="" textlink="">
      <xdr:nvSpPr>
        <xdr:cNvPr id="316" name="テキスト ボックス 315"/>
        <xdr:cNvSpPr txBox="1"/>
      </xdr:nvSpPr>
      <xdr:spPr>
        <a:xfrm>
          <a:off x="7561795" y="615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20718</xdr:rowOff>
    </xdr:from>
    <xdr:to>
      <xdr:col>36</xdr:col>
      <xdr:colOff>165100</xdr:colOff>
      <xdr:row>38</xdr:row>
      <xdr:rowOff>122318</xdr:rowOff>
    </xdr:to>
    <xdr:sp macro="" textlink="">
      <xdr:nvSpPr>
        <xdr:cNvPr id="317" name="楕円 316"/>
        <xdr:cNvSpPr/>
      </xdr:nvSpPr>
      <xdr:spPr>
        <a:xfrm>
          <a:off x="6921500" y="65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113445</xdr:rowOff>
    </xdr:from>
    <xdr:ext cx="534377" cy="259045"/>
    <xdr:sp macro="" textlink="">
      <xdr:nvSpPr>
        <xdr:cNvPr id="318" name="テキスト ボックス 317"/>
        <xdr:cNvSpPr txBox="1"/>
      </xdr:nvSpPr>
      <xdr:spPr>
        <a:xfrm>
          <a:off x="6705111" y="662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126313</xdr:rowOff>
    </xdr:from>
    <xdr:to>
      <xdr:col>55</xdr:col>
      <xdr:colOff>0</xdr:colOff>
      <xdr:row>58</xdr:row>
      <xdr:rowOff>148623</xdr:rowOff>
    </xdr:to>
    <xdr:cxnSp macro="">
      <xdr:nvCxnSpPr>
        <xdr:cNvPr id="347" name="直線コネクタ 346"/>
        <xdr:cNvCxnSpPr/>
      </xdr:nvCxnSpPr>
      <xdr:spPr>
        <a:xfrm>
          <a:off x="9639300" y="10070413"/>
          <a:ext cx="838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67302</xdr:rowOff>
    </xdr:from>
    <xdr:to>
      <xdr:col>50</xdr:col>
      <xdr:colOff>114300</xdr:colOff>
      <xdr:row>58</xdr:row>
      <xdr:rowOff>126313</xdr:rowOff>
    </xdr:to>
    <xdr:cxnSp macro="">
      <xdr:nvCxnSpPr>
        <xdr:cNvPr id="350" name="直線コネクタ 349"/>
        <xdr:cNvCxnSpPr/>
      </xdr:nvCxnSpPr>
      <xdr:spPr>
        <a:xfrm>
          <a:off x="8750300" y="10011402"/>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67302</xdr:rowOff>
    </xdr:from>
    <xdr:to>
      <xdr:col>45</xdr:col>
      <xdr:colOff>177800</xdr:colOff>
      <xdr:row>58</xdr:row>
      <xdr:rowOff>111699</xdr:rowOff>
    </xdr:to>
    <xdr:cxnSp macro="">
      <xdr:nvCxnSpPr>
        <xdr:cNvPr id="353" name="直線コネクタ 352"/>
        <xdr:cNvCxnSpPr/>
      </xdr:nvCxnSpPr>
      <xdr:spPr>
        <a:xfrm flipV="1">
          <a:off x="7861300" y="10011402"/>
          <a:ext cx="889000" cy="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84350</xdr:rowOff>
    </xdr:from>
    <xdr:to>
      <xdr:col>41</xdr:col>
      <xdr:colOff>50800</xdr:colOff>
      <xdr:row>58</xdr:row>
      <xdr:rowOff>111699</xdr:rowOff>
    </xdr:to>
    <xdr:cxnSp macro="">
      <xdr:nvCxnSpPr>
        <xdr:cNvPr id="356" name="直線コネクタ 355"/>
        <xdr:cNvCxnSpPr/>
      </xdr:nvCxnSpPr>
      <xdr:spPr>
        <a:xfrm>
          <a:off x="6972300" y="10028450"/>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97823</xdr:rowOff>
    </xdr:from>
    <xdr:to>
      <xdr:col>55</xdr:col>
      <xdr:colOff>50800</xdr:colOff>
      <xdr:row>59</xdr:row>
      <xdr:rowOff>27973</xdr:rowOff>
    </xdr:to>
    <xdr:sp macro="" textlink="">
      <xdr:nvSpPr>
        <xdr:cNvPr id="366" name="楕円 365"/>
        <xdr:cNvSpPr/>
      </xdr:nvSpPr>
      <xdr:spPr>
        <a:xfrm>
          <a:off x="10426700" y="100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12750</xdr:rowOff>
    </xdr:from>
    <xdr:ext cx="534377" cy="259045"/>
    <xdr:sp macro="" textlink="">
      <xdr:nvSpPr>
        <xdr:cNvPr id="367" name="普通建設事業費該当値テキスト"/>
        <xdr:cNvSpPr txBox="1"/>
      </xdr:nvSpPr>
      <xdr:spPr>
        <a:xfrm>
          <a:off x="10528300" y="9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75513</xdr:rowOff>
    </xdr:from>
    <xdr:to>
      <xdr:col>50</xdr:col>
      <xdr:colOff>165100</xdr:colOff>
      <xdr:row>59</xdr:row>
      <xdr:rowOff>5663</xdr:rowOff>
    </xdr:to>
    <xdr:sp macro="" textlink="">
      <xdr:nvSpPr>
        <xdr:cNvPr id="368" name="楕円 367"/>
        <xdr:cNvSpPr/>
      </xdr:nvSpPr>
      <xdr:spPr>
        <a:xfrm>
          <a:off x="9588500" y="100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168240</xdr:rowOff>
    </xdr:from>
    <xdr:ext cx="534377" cy="259045"/>
    <xdr:sp macro="" textlink="">
      <xdr:nvSpPr>
        <xdr:cNvPr id="369" name="テキスト ボックス 368"/>
        <xdr:cNvSpPr txBox="1"/>
      </xdr:nvSpPr>
      <xdr:spPr>
        <a:xfrm>
          <a:off x="9372111" y="101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16502</xdr:rowOff>
    </xdr:from>
    <xdr:to>
      <xdr:col>46</xdr:col>
      <xdr:colOff>38100</xdr:colOff>
      <xdr:row>58</xdr:row>
      <xdr:rowOff>118102</xdr:rowOff>
    </xdr:to>
    <xdr:sp macro="" textlink="">
      <xdr:nvSpPr>
        <xdr:cNvPr id="370" name="楕円 369"/>
        <xdr:cNvSpPr/>
      </xdr:nvSpPr>
      <xdr:spPr>
        <a:xfrm>
          <a:off x="8699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109229</xdr:rowOff>
    </xdr:from>
    <xdr:ext cx="534377" cy="259045"/>
    <xdr:sp macro="" textlink="">
      <xdr:nvSpPr>
        <xdr:cNvPr id="371" name="テキスト ボックス 370"/>
        <xdr:cNvSpPr txBox="1"/>
      </xdr:nvSpPr>
      <xdr:spPr>
        <a:xfrm>
          <a:off x="8483111" y="100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60899</xdr:rowOff>
    </xdr:from>
    <xdr:to>
      <xdr:col>41</xdr:col>
      <xdr:colOff>101600</xdr:colOff>
      <xdr:row>58</xdr:row>
      <xdr:rowOff>162499</xdr:rowOff>
    </xdr:to>
    <xdr:sp macro="" textlink="">
      <xdr:nvSpPr>
        <xdr:cNvPr id="372" name="楕円 371"/>
        <xdr:cNvSpPr/>
      </xdr:nvSpPr>
      <xdr:spPr>
        <a:xfrm>
          <a:off x="7810500" y="100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153626</xdr:rowOff>
    </xdr:from>
    <xdr:ext cx="534377" cy="259045"/>
    <xdr:sp macro="" textlink="">
      <xdr:nvSpPr>
        <xdr:cNvPr id="373" name="テキスト ボックス 372"/>
        <xdr:cNvSpPr txBox="1"/>
      </xdr:nvSpPr>
      <xdr:spPr>
        <a:xfrm>
          <a:off x="7594111" y="100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33550</xdr:rowOff>
    </xdr:from>
    <xdr:to>
      <xdr:col>36</xdr:col>
      <xdr:colOff>165100</xdr:colOff>
      <xdr:row>58</xdr:row>
      <xdr:rowOff>135150</xdr:rowOff>
    </xdr:to>
    <xdr:sp macro="" textlink="">
      <xdr:nvSpPr>
        <xdr:cNvPr id="374" name="楕円 373"/>
        <xdr:cNvSpPr/>
      </xdr:nvSpPr>
      <xdr:spPr>
        <a:xfrm>
          <a:off x="6921500" y="99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126277</xdr:rowOff>
    </xdr:from>
    <xdr:ext cx="534377" cy="259045"/>
    <xdr:sp macro="" textlink="">
      <xdr:nvSpPr>
        <xdr:cNvPr id="375" name="テキスト ボックス 374"/>
        <xdr:cNvSpPr txBox="1"/>
      </xdr:nvSpPr>
      <xdr:spPr>
        <a:xfrm>
          <a:off x="6705111" y="100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15784</xdr:rowOff>
    </xdr:from>
    <xdr:to>
      <xdr:col>55</xdr:col>
      <xdr:colOff>0</xdr:colOff>
      <xdr:row>79</xdr:row>
      <xdr:rowOff>18866</xdr:rowOff>
    </xdr:to>
    <xdr:cxnSp macro="">
      <xdr:nvCxnSpPr>
        <xdr:cNvPr id="404" name="直線コネクタ 403"/>
        <xdr:cNvCxnSpPr/>
      </xdr:nvCxnSpPr>
      <xdr:spPr>
        <a:xfrm>
          <a:off x="9639300" y="13560334"/>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15784</xdr:rowOff>
    </xdr:from>
    <xdr:to>
      <xdr:col>50</xdr:col>
      <xdr:colOff>114300</xdr:colOff>
      <xdr:row>79</xdr:row>
      <xdr:rowOff>18149</xdr:rowOff>
    </xdr:to>
    <xdr:cxnSp macro="">
      <xdr:nvCxnSpPr>
        <xdr:cNvPr id="407" name="直線コネクタ 406"/>
        <xdr:cNvCxnSpPr/>
      </xdr:nvCxnSpPr>
      <xdr:spPr>
        <a:xfrm flipV="1">
          <a:off x="8750300" y="13560334"/>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806</xdr:rowOff>
    </xdr:from>
    <xdr:to>
      <xdr:col>45</xdr:col>
      <xdr:colOff>177800</xdr:colOff>
      <xdr:row>79</xdr:row>
      <xdr:rowOff>18149</xdr:rowOff>
    </xdr:to>
    <xdr:cxnSp macro="">
      <xdr:nvCxnSpPr>
        <xdr:cNvPr id="410" name="直線コネクタ 409"/>
        <xdr:cNvCxnSpPr/>
      </xdr:nvCxnSpPr>
      <xdr:spPr>
        <a:xfrm>
          <a:off x="7861300" y="13545356"/>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140602</xdr:rowOff>
    </xdr:from>
    <xdr:to>
      <xdr:col>41</xdr:col>
      <xdr:colOff>50800</xdr:colOff>
      <xdr:row>79</xdr:row>
      <xdr:rowOff>806</xdr:rowOff>
    </xdr:to>
    <xdr:cxnSp macro="">
      <xdr:nvCxnSpPr>
        <xdr:cNvPr id="413" name="直線コネクタ 412"/>
        <xdr:cNvCxnSpPr/>
      </xdr:nvCxnSpPr>
      <xdr:spPr>
        <a:xfrm>
          <a:off x="6972300" y="13513702"/>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139516</xdr:rowOff>
    </xdr:from>
    <xdr:to>
      <xdr:col>55</xdr:col>
      <xdr:colOff>50800</xdr:colOff>
      <xdr:row>79</xdr:row>
      <xdr:rowOff>69666</xdr:rowOff>
    </xdr:to>
    <xdr:sp macro="" textlink="">
      <xdr:nvSpPr>
        <xdr:cNvPr id="423" name="楕円 422"/>
        <xdr:cNvSpPr/>
      </xdr:nvSpPr>
      <xdr:spPr>
        <a:xfrm>
          <a:off x="10426700" y="135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54443</xdr:rowOff>
    </xdr:from>
    <xdr:ext cx="469744" cy="259045"/>
    <xdr:sp macro="" textlink="">
      <xdr:nvSpPr>
        <xdr:cNvPr id="424" name="普通建設事業費 （ うち新規整備　）該当値テキスト"/>
        <xdr:cNvSpPr txBox="1"/>
      </xdr:nvSpPr>
      <xdr:spPr>
        <a:xfrm>
          <a:off x="10528300" y="1342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136434</xdr:rowOff>
    </xdr:from>
    <xdr:to>
      <xdr:col>50</xdr:col>
      <xdr:colOff>165100</xdr:colOff>
      <xdr:row>79</xdr:row>
      <xdr:rowOff>66584</xdr:rowOff>
    </xdr:to>
    <xdr:sp macro="" textlink="">
      <xdr:nvSpPr>
        <xdr:cNvPr id="425" name="楕円 424"/>
        <xdr:cNvSpPr/>
      </xdr:nvSpPr>
      <xdr:spPr>
        <a:xfrm>
          <a:off x="9588500" y="1350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57711</xdr:rowOff>
    </xdr:from>
    <xdr:ext cx="469744" cy="259045"/>
    <xdr:sp macro="" textlink="">
      <xdr:nvSpPr>
        <xdr:cNvPr id="426" name="テキスト ボックス 425"/>
        <xdr:cNvSpPr txBox="1"/>
      </xdr:nvSpPr>
      <xdr:spPr>
        <a:xfrm>
          <a:off x="9404428" y="136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138799</xdr:rowOff>
    </xdr:from>
    <xdr:to>
      <xdr:col>46</xdr:col>
      <xdr:colOff>38100</xdr:colOff>
      <xdr:row>79</xdr:row>
      <xdr:rowOff>68949</xdr:rowOff>
    </xdr:to>
    <xdr:sp macro="" textlink="">
      <xdr:nvSpPr>
        <xdr:cNvPr id="427" name="楕円 426"/>
        <xdr:cNvSpPr/>
      </xdr:nvSpPr>
      <xdr:spPr>
        <a:xfrm>
          <a:off x="8699500" y="135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60076</xdr:rowOff>
    </xdr:from>
    <xdr:ext cx="469744" cy="259045"/>
    <xdr:sp macro="" textlink="">
      <xdr:nvSpPr>
        <xdr:cNvPr id="428" name="テキスト ボックス 427"/>
        <xdr:cNvSpPr txBox="1"/>
      </xdr:nvSpPr>
      <xdr:spPr>
        <a:xfrm>
          <a:off x="8515428" y="136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121456</xdr:rowOff>
    </xdr:from>
    <xdr:to>
      <xdr:col>41</xdr:col>
      <xdr:colOff>101600</xdr:colOff>
      <xdr:row>79</xdr:row>
      <xdr:rowOff>51606</xdr:rowOff>
    </xdr:to>
    <xdr:sp macro="" textlink="">
      <xdr:nvSpPr>
        <xdr:cNvPr id="429" name="楕円 428"/>
        <xdr:cNvSpPr/>
      </xdr:nvSpPr>
      <xdr:spPr>
        <a:xfrm>
          <a:off x="7810500" y="134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42733</xdr:rowOff>
    </xdr:from>
    <xdr:ext cx="534377" cy="259045"/>
    <xdr:sp macro="" textlink="">
      <xdr:nvSpPr>
        <xdr:cNvPr id="430" name="テキスト ボックス 429"/>
        <xdr:cNvSpPr txBox="1"/>
      </xdr:nvSpPr>
      <xdr:spPr>
        <a:xfrm>
          <a:off x="7594111" y="135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89802</xdr:rowOff>
    </xdr:from>
    <xdr:to>
      <xdr:col>36</xdr:col>
      <xdr:colOff>165100</xdr:colOff>
      <xdr:row>79</xdr:row>
      <xdr:rowOff>19952</xdr:rowOff>
    </xdr:to>
    <xdr:sp macro="" textlink="">
      <xdr:nvSpPr>
        <xdr:cNvPr id="431" name="楕円 430"/>
        <xdr:cNvSpPr/>
      </xdr:nvSpPr>
      <xdr:spPr>
        <a:xfrm>
          <a:off x="6921500" y="134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11079</xdr:rowOff>
    </xdr:from>
    <xdr:ext cx="534377" cy="259045"/>
    <xdr:sp macro="" textlink="">
      <xdr:nvSpPr>
        <xdr:cNvPr id="432" name="テキスト ボックス 431"/>
        <xdr:cNvSpPr txBox="1"/>
      </xdr:nvSpPr>
      <xdr:spPr>
        <a:xfrm>
          <a:off x="6705111" y="135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152826</xdr:rowOff>
    </xdr:from>
    <xdr:to>
      <xdr:col>55</xdr:col>
      <xdr:colOff>0</xdr:colOff>
      <xdr:row>98</xdr:row>
      <xdr:rowOff>27476</xdr:rowOff>
    </xdr:to>
    <xdr:cxnSp macro="">
      <xdr:nvCxnSpPr>
        <xdr:cNvPr id="459" name="直線コネクタ 458"/>
        <xdr:cNvCxnSpPr/>
      </xdr:nvCxnSpPr>
      <xdr:spPr>
        <a:xfrm>
          <a:off x="9639300" y="16783476"/>
          <a:ext cx="8382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18433</xdr:rowOff>
    </xdr:from>
    <xdr:to>
      <xdr:col>50</xdr:col>
      <xdr:colOff>114300</xdr:colOff>
      <xdr:row>97</xdr:row>
      <xdr:rowOff>152826</xdr:rowOff>
    </xdr:to>
    <xdr:cxnSp macro="">
      <xdr:nvCxnSpPr>
        <xdr:cNvPr id="462" name="直線コネクタ 461"/>
        <xdr:cNvCxnSpPr/>
      </xdr:nvCxnSpPr>
      <xdr:spPr>
        <a:xfrm>
          <a:off x="8750300" y="16649083"/>
          <a:ext cx="889000" cy="1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18433</xdr:rowOff>
    </xdr:from>
    <xdr:to>
      <xdr:col>45</xdr:col>
      <xdr:colOff>177800</xdr:colOff>
      <xdr:row>97</xdr:row>
      <xdr:rowOff>134922</xdr:rowOff>
    </xdr:to>
    <xdr:cxnSp macro="">
      <xdr:nvCxnSpPr>
        <xdr:cNvPr id="465" name="直線コネクタ 464"/>
        <xdr:cNvCxnSpPr/>
      </xdr:nvCxnSpPr>
      <xdr:spPr>
        <a:xfrm flipV="1">
          <a:off x="7861300" y="16649083"/>
          <a:ext cx="889000" cy="1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106279</xdr:rowOff>
    </xdr:from>
    <xdr:to>
      <xdr:col>41</xdr:col>
      <xdr:colOff>50800</xdr:colOff>
      <xdr:row>97</xdr:row>
      <xdr:rowOff>134922</xdr:rowOff>
    </xdr:to>
    <xdr:cxnSp macro="">
      <xdr:nvCxnSpPr>
        <xdr:cNvPr id="468" name="直線コネクタ 467"/>
        <xdr:cNvCxnSpPr/>
      </xdr:nvCxnSpPr>
      <xdr:spPr>
        <a:xfrm>
          <a:off x="6972300" y="16736929"/>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148126</xdr:rowOff>
    </xdr:from>
    <xdr:to>
      <xdr:col>55</xdr:col>
      <xdr:colOff>50800</xdr:colOff>
      <xdr:row>98</xdr:row>
      <xdr:rowOff>78276</xdr:rowOff>
    </xdr:to>
    <xdr:sp macro="" textlink="">
      <xdr:nvSpPr>
        <xdr:cNvPr id="478" name="楕円 477"/>
        <xdr:cNvSpPr/>
      </xdr:nvSpPr>
      <xdr:spPr>
        <a:xfrm>
          <a:off x="10426700" y="167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63053</xdr:rowOff>
    </xdr:from>
    <xdr:ext cx="534377" cy="259045"/>
    <xdr:sp macro="" textlink="">
      <xdr:nvSpPr>
        <xdr:cNvPr id="479" name="普通建設事業費 （ うち更新整備　）該当値テキスト"/>
        <xdr:cNvSpPr txBox="1"/>
      </xdr:nvSpPr>
      <xdr:spPr>
        <a:xfrm>
          <a:off x="10528300" y="166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102026</xdr:rowOff>
    </xdr:from>
    <xdr:to>
      <xdr:col>50</xdr:col>
      <xdr:colOff>165100</xdr:colOff>
      <xdr:row>98</xdr:row>
      <xdr:rowOff>32176</xdr:rowOff>
    </xdr:to>
    <xdr:sp macro="" textlink="">
      <xdr:nvSpPr>
        <xdr:cNvPr id="480" name="楕円 479"/>
        <xdr:cNvSpPr/>
      </xdr:nvSpPr>
      <xdr:spPr>
        <a:xfrm>
          <a:off x="9588500" y="167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23303</xdr:rowOff>
    </xdr:from>
    <xdr:ext cx="534377" cy="259045"/>
    <xdr:sp macro="" textlink="">
      <xdr:nvSpPr>
        <xdr:cNvPr id="481" name="テキスト ボックス 480"/>
        <xdr:cNvSpPr txBox="1"/>
      </xdr:nvSpPr>
      <xdr:spPr>
        <a:xfrm>
          <a:off x="9372111" y="168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139083</xdr:rowOff>
    </xdr:from>
    <xdr:to>
      <xdr:col>46</xdr:col>
      <xdr:colOff>38100</xdr:colOff>
      <xdr:row>97</xdr:row>
      <xdr:rowOff>69233</xdr:rowOff>
    </xdr:to>
    <xdr:sp macro="" textlink="">
      <xdr:nvSpPr>
        <xdr:cNvPr id="482" name="楕円 481"/>
        <xdr:cNvSpPr/>
      </xdr:nvSpPr>
      <xdr:spPr>
        <a:xfrm>
          <a:off x="8699500" y="165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85760</xdr:rowOff>
    </xdr:from>
    <xdr:ext cx="534377" cy="259045"/>
    <xdr:sp macro="" textlink="">
      <xdr:nvSpPr>
        <xdr:cNvPr id="483" name="テキスト ボックス 482"/>
        <xdr:cNvSpPr txBox="1"/>
      </xdr:nvSpPr>
      <xdr:spPr>
        <a:xfrm>
          <a:off x="8483111" y="163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84122</xdr:rowOff>
    </xdr:from>
    <xdr:to>
      <xdr:col>41</xdr:col>
      <xdr:colOff>101600</xdr:colOff>
      <xdr:row>98</xdr:row>
      <xdr:rowOff>14272</xdr:rowOff>
    </xdr:to>
    <xdr:sp macro="" textlink="">
      <xdr:nvSpPr>
        <xdr:cNvPr id="484" name="楕円 483"/>
        <xdr:cNvSpPr/>
      </xdr:nvSpPr>
      <xdr:spPr>
        <a:xfrm>
          <a:off x="7810500" y="1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5399</xdr:rowOff>
    </xdr:from>
    <xdr:ext cx="534377" cy="259045"/>
    <xdr:sp macro="" textlink="">
      <xdr:nvSpPr>
        <xdr:cNvPr id="485" name="テキスト ボックス 484"/>
        <xdr:cNvSpPr txBox="1"/>
      </xdr:nvSpPr>
      <xdr:spPr>
        <a:xfrm>
          <a:off x="7594111" y="168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55479</xdr:rowOff>
    </xdr:from>
    <xdr:to>
      <xdr:col>36</xdr:col>
      <xdr:colOff>165100</xdr:colOff>
      <xdr:row>97</xdr:row>
      <xdr:rowOff>157079</xdr:rowOff>
    </xdr:to>
    <xdr:sp macro="" textlink="">
      <xdr:nvSpPr>
        <xdr:cNvPr id="486" name="楕円 485"/>
        <xdr:cNvSpPr/>
      </xdr:nvSpPr>
      <xdr:spPr>
        <a:xfrm>
          <a:off x="6921500" y="166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2156</xdr:rowOff>
    </xdr:from>
    <xdr:ext cx="534377" cy="259045"/>
    <xdr:sp macro="" textlink="">
      <xdr:nvSpPr>
        <xdr:cNvPr id="487" name="テキスト ボックス 486"/>
        <xdr:cNvSpPr txBox="1"/>
      </xdr:nvSpPr>
      <xdr:spPr>
        <a:xfrm>
          <a:off x="6705111" y="164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91504</xdr:rowOff>
    </xdr:from>
    <xdr:to>
      <xdr:col>85</xdr:col>
      <xdr:colOff>127000</xdr:colOff>
      <xdr:row>38</xdr:row>
      <xdr:rowOff>136785</xdr:rowOff>
    </xdr:to>
    <xdr:cxnSp macro="">
      <xdr:nvCxnSpPr>
        <xdr:cNvPr id="516" name="直線コネクタ 515"/>
        <xdr:cNvCxnSpPr/>
      </xdr:nvCxnSpPr>
      <xdr:spPr>
        <a:xfrm>
          <a:off x="15481300" y="6606604"/>
          <a:ext cx="838200" cy="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91504</xdr:rowOff>
    </xdr:from>
    <xdr:to>
      <xdr:col>81</xdr:col>
      <xdr:colOff>50800</xdr:colOff>
      <xdr:row>38</xdr:row>
      <xdr:rowOff>104457</xdr:rowOff>
    </xdr:to>
    <xdr:cxnSp macro="">
      <xdr:nvCxnSpPr>
        <xdr:cNvPr id="519" name="直線コネクタ 518"/>
        <xdr:cNvCxnSpPr/>
      </xdr:nvCxnSpPr>
      <xdr:spPr>
        <a:xfrm flipV="1">
          <a:off x="14592300" y="6606604"/>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109696</xdr:rowOff>
    </xdr:from>
    <xdr:to>
      <xdr:col>76</xdr:col>
      <xdr:colOff>114300</xdr:colOff>
      <xdr:row>38</xdr:row>
      <xdr:rowOff>104457</xdr:rowOff>
    </xdr:to>
    <xdr:cxnSp macro="">
      <xdr:nvCxnSpPr>
        <xdr:cNvPr id="522" name="直線コネクタ 521"/>
        <xdr:cNvCxnSpPr/>
      </xdr:nvCxnSpPr>
      <xdr:spPr>
        <a:xfrm>
          <a:off x="13703300" y="6453346"/>
          <a:ext cx="889000" cy="1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109696</xdr:rowOff>
    </xdr:from>
    <xdr:to>
      <xdr:col>71</xdr:col>
      <xdr:colOff>177800</xdr:colOff>
      <xdr:row>38</xdr:row>
      <xdr:rowOff>1130</xdr:rowOff>
    </xdr:to>
    <xdr:cxnSp macro="">
      <xdr:nvCxnSpPr>
        <xdr:cNvPr id="525" name="直線コネクタ 524"/>
        <xdr:cNvCxnSpPr/>
      </xdr:nvCxnSpPr>
      <xdr:spPr>
        <a:xfrm flipV="1">
          <a:off x="12814300" y="6453346"/>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7" name="テキスト ボックス 526"/>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85985</xdr:rowOff>
    </xdr:from>
    <xdr:to>
      <xdr:col>85</xdr:col>
      <xdr:colOff>177800</xdr:colOff>
      <xdr:row>39</xdr:row>
      <xdr:rowOff>16135</xdr:rowOff>
    </xdr:to>
    <xdr:sp macro="" textlink="">
      <xdr:nvSpPr>
        <xdr:cNvPr id="535" name="楕円 534"/>
        <xdr:cNvSpPr/>
      </xdr:nvSpPr>
      <xdr:spPr>
        <a:xfrm>
          <a:off x="16268700" y="66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912</xdr:rowOff>
    </xdr:from>
    <xdr:ext cx="469744" cy="259045"/>
    <xdr:sp macro="" textlink="">
      <xdr:nvSpPr>
        <xdr:cNvPr id="536" name="災害復旧事業費該当値テキスト"/>
        <xdr:cNvSpPr txBox="1"/>
      </xdr:nvSpPr>
      <xdr:spPr>
        <a:xfrm>
          <a:off x="16370300" y="65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40704</xdr:rowOff>
    </xdr:from>
    <xdr:to>
      <xdr:col>81</xdr:col>
      <xdr:colOff>101600</xdr:colOff>
      <xdr:row>38</xdr:row>
      <xdr:rowOff>142304</xdr:rowOff>
    </xdr:to>
    <xdr:sp macro="" textlink="">
      <xdr:nvSpPr>
        <xdr:cNvPr id="537" name="楕円 536"/>
        <xdr:cNvSpPr/>
      </xdr:nvSpPr>
      <xdr:spPr>
        <a:xfrm>
          <a:off x="15430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133431</xdr:rowOff>
    </xdr:from>
    <xdr:ext cx="469744" cy="259045"/>
    <xdr:sp macro="" textlink="">
      <xdr:nvSpPr>
        <xdr:cNvPr id="538" name="テキスト ボックス 537"/>
        <xdr:cNvSpPr txBox="1"/>
      </xdr:nvSpPr>
      <xdr:spPr>
        <a:xfrm>
          <a:off x="15246428" y="66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53657</xdr:rowOff>
    </xdr:from>
    <xdr:to>
      <xdr:col>76</xdr:col>
      <xdr:colOff>165100</xdr:colOff>
      <xdr:row>38</xdr:row>
      <xdr:rowOff>155257</xdr:rowOff>
    </xdr:to>
    <xdr:sp macro="" textlink="">
      <xdr:nvSpPr>
        <xdr:cNvPr id="539" name="楕円 538"/>
        <xdr:cNvSpPr/>
      </xdr:nvSpPr>
      <xdr:spPr>
        <a:xfrm>
          <a:off x="14541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335</xdr:rowOff>
    </xdr:from>
    <xdr:ext cx="469744" cy="259045"/>
    <xdr:sp macro="" textlink="">
      <xdr:nvSpPr>
        <xdr:cNvPr id="540" name="テキスト ボックス 539"/>
        <xdr:cNvSpPr txBox="1"/>
      </xdr:nvSpPr>
      <xdr:spPr>
        <a:xfrm>
          <a:off x="14357428" y="634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58896</xdr:rowOff>
    </xdr:from>
    <xdr:to>
      <xdr:col>72</xdr:col>
      <xdr:colOff>38100</xdr:colOff>
      <xdr:row>37</xdr:row>
      <xdr:rowOff>160496</xdr:rowOff>
    </xdr:to>
    <xdr:sp macro="" textlink="">
      <xdr:nvSpPr>
        <xdr:cNvPr id="541" name="楕円 540"/>
        <xdr:cNvSpPr/>
      </xdr:nvSpPr>
      <xdr:spPr>
        <a:xfrm>
          <a:off x="13652500" y="6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5573</xdr:rowOff>
    </xdr:from>
    <xdr:ext cx="534377" cy="259045"/>
    <xdr:sp macro="" textlink="">
      <xdr:nvSpPr>
        <xdr:cNvPr id="542" name="テキスト ボックス 541"/>
        <xdr:cNvSpPr txBox="1"/>
      </xdr:nvSpPr>
      <xdr:spPr>
        <a:xfrm>
          <a:off x="13436111" y="61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121780</xdr:rowOff>
    </xdr:from>
    <xdr:to>
      <xdr:col>67</xdr:col>
      <xdr:colOff>101600</xdr:colOff>
      <xdr:row>38</xdr:row>
      <xdr:rowOff>51930</xdr:rowOff>
    </xdr:to>
    <xdr:sp macro="" textlink="">
      <xdr:nvSpPr>
        <xdr:cNvPr id="543" name="楕円 542"/>
        <xdr:cNvSpPr/>
      </xdr:nvSpPr>
      <xdr:spPr>
        <a:xfrm>
          <a:off x="12763500" y="64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68457</xdr:rowOff>
    </xdr:from>
    <xdr:ext cx="534377" cy="259045"/>
    <xdr:sp macro="" textlink="">
      <xdr:nvSpPr>
        <xdr:cNvPr id="544" name="テキスト ボックス 543"/>
        <xdr:cNvSpPr txBox="1"/>
      </xdr:nvSpPr>
      <xdr:spPr>
        <a:xfrm>
          <a:off x="12547111" y="62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142267</xdr:rowOff>
    </xdr:from>
    <xdr:to>
      <xdr:col>85</xdr:col>
      <xdr:colOff>127000</xdr:colOff>
      <xdr:row>77</xdr:row>
      <xdr:rowOff>143647</xdr:rowOff>
    </xdr:to>
    <xdr:cxnSp macro="">
      <xdr:nvCxnSpPr>
        <xdr:cNvPr id="622" name="直線コネクタ 621"/>
        <xdr:cNvCxnSpPr/>
      </xdr:nvCxnSpPr>
      <xdr:spPr>
        <a:xfrm flipV="1">
          <a:off x="15481300" y="13343917"/>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117793</xdr:rowOff>
    </xdr:from>
    <xdr:to>
      <xdr:col>81</xdr:col>
      <xdr:colOff>50800</xdr:colOff>
      <xdr:row>77</xdr:row>
      <xdr:rowOff>143647</xdr:rowOff>
    </xdr:to>
    <xdr:cxnSp macro="">
      <xdr:nvCxnSpPr>
        <xdr:cNvPr id="625" name="直線コネクタ 624"/>
        <xdr:cNvCxnSpPr/>
      </xdr:nvCxnSpPr>
      <xdr:spPr>
        <a:xfrm>
          <a:off x="14592300" y="1331944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98918</xdr:rowOff>
    </xdr:from>
    <xdr:to>
      <xdr:col>76</xdr:col>
      <xdr:colOff>114300</xdr:colOff>
      <xdr:row>77</xdr:row>
      <xdr:rowOff>117793</xdr:rowOff>
    </xdr:to>
    <xdr:cxnSp macro="">
      <xdr:nvCxnSpPr>
        <xdr:cNvPr id="628" name="直線コネクタ 627"/>
        <xdr:cNvCxnSpPr/>
      </xdr:nvCxnSpPr>
      <xdr:spPr>
        <a:xfrm>
          <a:off x="13703300" y="13300568"/>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89911</xdr:rowOff>
    </xdr:from>
    <xdr:to>
      <xdr:col>71</xdr:col>
      <xdr:colOff>177800</xdr:colOff>
      <xdr:row>77</xdr:row>
      <xdr:rowOff>98918</xdr:rowOff>
    </xdr:to>
    <xdr:cxnSp macro="">
      <xdr:nvCxnSpPr>
        <xdr:cNvPr id="631" name="直線コネクタ 630"/>
        <xdr:cNvCxnSpPr/>
      </xdr:nvCxnSpPr>
      <xdr:spPr>
        <a:xfrm>
          <a:off x="12814300" y="13291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91467</xdr:rowOff>
    </xdr:from>
    <xdr:to>
      <xdr:col>85</xdr:col>
      <xdr:colOff>177800</xdr:colOff>
      <xdr:row>78</xdr:row>
      <xdr:rowOff>21617</xdr:rowOff>
    </xdr:to>
    <xdr:sp macro="" textlink="">
      <xdr:nvSpPr>
        <xdr:cNvPr id="641" name="楕円 640"/>
        <xdr:cNvSpPr/>
      </xdr:nvSpPr>
      <xdr:spPr>
        <a:xfrm>
          <a:off x="16268700" y="132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6394</xdr:rowOff>
    </xdr:from>
    <xdr:ext cx="534377" cy="259045"/>
    <xdr:sp macro="" textlink="">
      <xdr:nvSpPr>
        <xdr:cNvPr id="642" name="公債費該当値テキスト"/>
        <xdr:cNvSpPr txBox="1"/>
      </xdr:nvSpPr>
      <xdr:spPr>
        <a:xfrm>
          <a:off x="16370300" y="132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92847</xdr:rowOff>
    </xdr:from>
    <xdr:to>
      <xdr:col>81</xdr:col>
      <xdr:colOff>101600</xdr:colOff>
      <xdr:row>78</xdr:row>
      <xdr:rowOff>22997</xdr:rowOff>
    </xdr:to>
    <xdr:sp macro="" textlink="">
      <xdr:nvSpPr>
        <xdr:cNvPr id="643" name="楕円 642"/>
        <xdr:cNvSpPr/>
      </xdr:nvSpPr>
      <xdr:spPr>
        <a:xfrm>
          <a:off x="15430500" y="132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14124</xdr:rowOff>
    </xdr:from>
    <xdr:ext cx="534377" cy="259045"/>
    <xdr:sp macro="" textlink="">
      <xdr:nvSpPr>
        <xdr:cNvPr id="644" name="テキスト ボックス 643"/>
        <xdr:cNvSpPr txBox="1"/>
      </xdr:nvSpPr>
      <xdr:spPr>
        <a:xfrm>
          <a:off x="15214111" y="133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66993</xdr:rowOff>
    </xdr:from>
    <xdr:to>
      <xdr:col>76</xdr:col>
      <xdr:colOff>165100</xdr:colOff>
      <xdr:row>77</xdr:row>
      <xdr:rowOff>168593</xdr:rowOff>
    </xdr:to>
    <xdr:sp macro="" textlink="">
      <xdr:nvSpPr>
        <xdr:cNvPr id="645" name="楕円 644"/>
        <xdr:cNvSpPr/>
      </xdr:nvSpPr>
      <xdr:spPr>
        <a:xfrm>
          <a:off x="14541500" y="13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159720</xdr:rowOff>
    </xdr:from>
    <xdr:ext cx="534377" cy="259045"/>
    <xdr:sp macro="" textlink="">
      <xdr:nvSpPr>
        <xdr:cNvPr id="646" name="テキスト ボックス 645"/>
        <xdr:cNvSpPr txBox="1"/>
      </xdr:nvSpPr>
      <xdr:spPr>
        <a:xfrm>
          <a:off x="14325111" y="133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48118</xdr:rowOff>
    </xdr:from>
    <xdr:to>
      <xdr:col>72</xdr:col>
      <xdr:colOff>38100</xdr:colOff>
      <xdr:row>77</xdr:row>
      <xdr:rowOff>149718</xdr:rowOff>
    </xdr:to>
    <xdr:sp macro="" textlink="">
      <xdr:nvSpPr>
        <xdr:cNvPr id="647" name="楕円 646"/>
        <xdr:cNvSpPr/>
      </xdr:nvSpPr>
      <xdr:spPr>
        <a:xfrm>
          <a:off x="13652500" y="13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140845</xdr:rowOff>
    </xdr:from>
    <xdr:ext cx="534377" cy="259045"/>
    <xdr:sp macro="" textlink="">
      <xdr:nvSpPr>
        <xdr:cNvPr id="648" name="テキスト ボックス 647"/>
        <xdr:cNvSpPr txBox="1"/>
      </xdr:nvSpPr>
      <xdr:spPr>
        <a:xfrm>
          <a:off x="13436111" y="133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39111</xdr:rowOff>
    </xdr:from>
    <xdr:to>
      <xdr:col>67</xdr:col>
      <xdr:colOff>101600</xdr:colOff>
      <xdr:row>77</xdr:row>
      <xdr:rowOff>140711</xdr:rowOff>
    </xdr:to>
    <xdr:sp macro="" textlink="">
      <xdr:nvSpPr>
        <xdr:cNvPr id="649" name="楕円 648"/>
        <xdr:cNvSpPr/>
      </xdr:nvSpPr>
      <xdr:spPr>
        <a:xfrm>
          <a:off x="12763500" y="13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131838</xdr:rowOff>
    </xdr:from>
    <xdr:ext cx="534377" cy="259045"/>
    <xdr:sp macro="" textlink="">
      <xdr:nvSpPr>
        <xdr:cNvPr id="650" name="テキスト ボックス 649"/>
        <xdr:cNvSpPr txBox="1"/>
      </xdr:nvSpPr>
      <xdr:spPr>
        <a:xfrm>
          <a:off x="12547111" y="133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17627</xdr:rowOff>
    </xdr:from>
    <xdr:to>
      <xdr:col>85</xdr:col>
      <xdr:colOff>127000</xdr:colOff>
      <xdr:row>97</xdr:row>
      <xdr:rowOff>61685</xdr:rowOff>
    </xdr:to>
    <xdr:cxnSp macro="">
      <xdr:nvCxnSpPr>
        <xdr:cNvPr id="679" name="直線コネクタ 678"/>
        <xdr:cNvCxnSpPr/>
      </xdr:nvCxnSpPr>
      <xdr:spPr>
        <a:xfrm flipV="1">
          <a:off x="15481300" y="16305377"/>
          <a:ext cx="838200" cy="38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61685</xdr:rowOff>
    </xdr:from>
    <xdr:to>
      <xdr:col>81</xdr:col>
      <xdr:colOff>50800</xdr:colOff>
      <xdr:row>98</xdr:row>
      <xdr:rowOff>65494</xdr:rowOff>
    </xdr:to>
    <xdr:cxnSp macro="">
      <xdr:nvCxnSpPr>
        <xdr:cNvPr id="682" name="直線コネクタ 681"/>
        <xdr:cNvCxnSpPr/>
      </xdr:nvCxnSpPr>
      <xdr:spPr>
        <a:xfrm flipV="1">
          <a:off x="14592300" y="16692335"/>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14884</xdr:rowOff>
    </xdr:from>
    <xdr:to>
      <xdr:col>76</xdr:col>
      <xdr:colOff>114300</xdr:colOff>
      <xdr:row>98</xdr:row>
      <xdr:rowOff>65494</xdr:rowOff>
    </xdr:to>
    <xdr:cxnSp macro="">
      <xdr:nvCxnSpPr>
        <xdr:cNvPr id="685" name="直線コネクタ 684"/>
        <xdr:cNvCxnSpPr/>
      </xdr:nvCxnSpPr>
      <xdr:spPr>
        <a:xfrm>
          <a:off x="13703300" y="16816984"/>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11379</xdr:rowOff>
    </xdr:from>
    <xdr:to>
      <xdr:col>71</xdr:col>
      <xdr:colOff>177800</xdr:colOff>
      <xdr:row>98</xdr:row>
      <xdr:rowOff>14884</xdr:rowOff>
    </xdr:to>
    <xdr:cxnSp macro="">
      <xdr:nvCxnSpPr>
        <xdr:cNvPr id="688" name="直線コネクタ 687"/>
        <xdr:cNvCxnSpPr/>
      </xdr:nvCxnSpPr>
      <xdr:spPr>
        <a:xfrm>
          <a:off x="12814300" y="1681347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138277</xdr:rowOff>
    </xdr:from>
    <xdr:to>
      <xdr:col>85</xdr:col>
      <xdr:colOff>177800</xdr:colOff>
      <xdr:row>95</xdr:row>
      <xdr:rowOff>68427</xdr:rowOff>
    </xdr:to>
    <xdr:sp macro="" textlink="">
      <xdr:nvSpPr>
        <xdr:cNvPr id="698" name="楕円 697"/>
        <xdr:cNvSpPr/>
      </xdr:nvSpPr>
      <xdr:spPr>
        <a:xfrm>
          <a:off x="16268700" y="162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161154</xdr:rowOff>
    </xdr:from>
    <xdr:ext cx="534377" cy="259045"/>
    <xdr:sp macro="" textlink="">
      <xdr:nvSpPr>
        <xdr:cNvPr id="699" name="積立金該当値テキスト"/>
        <xdr:cNvSpPr txBox="1"/>
      </xdr:nvSpPr>
      <xdr:spPr>
        <a:xfrm>
          <a:off x="16370300" y="161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10885</xdr:rowOff>
    </xdr:from>
    <xdr:to>
      <xdr:col>81</xdr:col>
      <xdr:colOff>101600</xdr:colOff>
      <xdr:row>97</xdr:row>
      <xdr:rowOff>112485</xdr:rowOff>
    </xdr:to>
    <xdr:sp macro="" textlink="">
      <xdr:nvSpPr>
        <xdr:cNvPr id="700" name="楕円 699"/>
        <xdr:cNvSpPr/>
      </xdr:nvSpPr>
      <xdr:spPr>
        <a:xfrm>
          <a:off x="15430500" y="166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129012</xdr:rowOff>
    </xdr:from>
    <xdr:ext cx="534377" cy="259045"/>
    <xdr:sp macro="" textlink="">
      <xdr:nvSpPr>
        <xdr:cNvPr id="701" name="テキスト ボックス 700"/>
        <xdr:cNvSpPr txBox="1"/>
      </xdr:nvSpPr>
      <xdr:spPr>
        <a:xfrm>
          <a:off x="15214111" y="164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14694</xdr:rowOff>
    </xdr:from>
    <xdr:to>
      <xdr:col>76</xdr:col>
      <xdr:colOff>165100</xdr:colOff>
      <xdr:row>98</xdr:row>
      <xdr:rowOff>116294</xdr:rowOff>
    </xdr:to>
    <xdr:sp macro="" textlink="">
      <xdr:nvSpPr>
        <xdr:cNvPr id="702" name="楕円 701"/>
        <xdr:cNvSpPr/>
      </xdr:nvSpPr>
      <xdr:spPr>
        <a:xfrm>
          <a:off x="14541500" y="168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107421</xdr:rowOff>
    </xdr:from>
    <xdr:ext cx="534377" cy="259045"/>
    <xdr:sp macro="" textlink="">
      <xdr:nvSpPr>
        <xdr:cNvPr id="703" name="テキスト ボックス 702"/>
        <xdr:cNvSpPr txBox="1"/>
      </xdr:nvSpPr>
      <xdr:spPr>
        <a:xfrm>
          <a:off x="14325111" y="1690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135534</xdr:rowOff>
    </xdr:from>
    <xdr:to>
      <xdr:col>72</xdr:col>
      <xdr:colOff>38100</xdr:colOff>
      <xdr:row>98</xdr:row>
      <xdr:rowOff>65684</xdr:rowOff>
    </xdr:to>
    <xdr:sp macro="" textlink="">
      <xdr:nvSpPr>
        <xdr:cNvPr id="704" name="楕円 703"/>
        <xdr:cNvSpPr/>
      </xdr:nvSpPr>
      <xdr:spPr>
        <a:xfrm>
          <a:off x="13652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56811</xdr:rowOff>
    </xdr:from>
    <xdr:ext cx="534377" cy="259045"/>
    <xdr:sp macro="" textlink="">
      <xdr:nvSpPr>
        <xdr:cNvPr id="705" name="テキスト ボックス 704"/>
        <xdr:cNvSpPr txBox="1"/>
      </xdr:nvSpPr>
      <xdr:spPr>
        <a:xfrm>
          <a:off x="13436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132029</xdr:rowOff>
    </xdr:from>
    <xdr:to>
      <xdr:col>67</xdr:col>
      <xdr:colOff>101600</xdr:colOff>
      <xdr:row>98</xdr:row>
      <xdr:rowOff>62179</xdr:rowOff>
    </xdr:to>
    <xdr:sp macro="" textlink="">
      <xdr:nvSpPr>
        <xdr:cNvPr id="706" name="楕円 705"/>
        <xdr:cNvSpPr/>
      </xdr:nvSpPr>
      <xdr:spPr>
        <a:xfrm>
          <a:off x="127635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53306</xdr:rowOff>
    </xdr:from>
    <xdr:ext cx="534377" cy="259045"/>
    <xdr:sp macro="" textlink="">
      <xdr:nvSpPr>
        <xdr:cNvPr id="707" name="テキスト ボックス 706"/>
        <xdr:cNvSpPr txBox="1"/>
      </xdr:nvSpPr>
      <xdr:spPr>
        <a:xfrm>
          <a:off x="12547111" y="168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75943</xdr:rowOff>
    </xdr:from>
    <xdr:to>
      <xdr:col>116</xdr:col>
      <xdr:colOff>63500</xdr:colOff>
      <xdr:row>38</xdr:row>
      <xdr:rowOff>111788</xdr:rowOff>
    </xdr:to>
    <xdr:cxnSp macro="">
      <xdr:nvCxnSpPr>
        <xdr:cNvPr id="734" name="直線コネクタ 733"/>
        <xdr:cNvCxnSpPr/>
      </xdr:nvCxnSpPr>
      <xdr:spPr>
        <a:xfrm flipV="1">
          <a:off x="21323300" y="6591043"/>
          <a:ext cx="8382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111788</xdr:rowOff>
    </xdr:from>
    <xdr:to>
      <xdr:col>111</xdr:col>
      <xdr:colOff>177800</xdr:colOff>
      <xdr:row>38</xdr:row>
      <xdr:rowOff>130945</xdr:rowOff>
    </xdr:to>
    <xdr:cxnSp macro="">
      <xdr:nvCxnSpPr>
        <xdr:cNvPr id="737" name="直線コネクタ 736"/>
        <xdr:cNvCxnSpPr/>
      </xdr:nvCxnSpPr>
      <xdr:spPr>
        <a:xfrm flipV="1">
          <a:off x="20434300" y="662688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130784</xdr:rowOff>
    </xdr:from>
    <xdr:to>
      <xdr:col>107</xdr:col>
      <xdr:colOff>50800</xdr:colOff>
      <xdr:row>38</xdr:row>
      <xdr:rowOff>130945</xdr:rowOff>
    </xdr:to>
    <xdr:cxnSp macro="">
      <xdr:nvCxnSpPr>
        <xdr:cNvPr id="740" name="直線コネクタ 739"/>
        <xdr:cNvCxnSpPr/>
      </xdr:nvCxnSpPr>
      <xdr:spPr>
        <a:xfrm>
          <a:off x="19545300" y="664588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130784</xdr:rowOff>
    </xdr:from>
    <xdr:to>
      <xdr:col>102</xdr:col>
      <xdr:colOff>114300</xdr:colOff>
      <xdr:row>38</xdr:row>
      <xdr:rowOff>131699</xdr:rowOff>
    </xdr:to>
    <xdr:cxnSp macro="">
      <xdr:nvCxnSpPr>
        <xdr:cNvPr id="743" name="直線コネクタ 742"/>
        <xdr:cNvCxnSpPr/>
      </xdr:nvCxnSpPr>
      <xdr:spPr>
        <a:xfrm flipV="1">
          <a:off x="18656300" y="66458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25143</xdr:rowOff>
    </xdr:from>
    <xdr:to>
      <xdr:col>116</xdr:col>
      <xdr:colOff>114300</xdr:colOff>
      <xdr:row>38</xdr:row>
      <xdr:rowOff>126743</xdr:rowOff>
    </xdr:to>
    <xdr:sp macro="" textlink="">
      <xdr:nvSpPr>
        <xdr:cNvPr id="753" name="楕円 752"/>
        <xdr:cNvSpPr/>
      </xdr:nvSpPr>
      <xdr:spPr>
        <a:xfrm>
          <a:off x="221107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163407</xdr:rowOff>
    </xdr:from>
    <xdr:ext cx="469744" cy="259045"/>
    <xdr:sp macro="" textlink="">
      <xdr:nvSpPr>
        <xdr:cNvPr id="754" name="投資及び出資金該当値テキスト"/>
        <xdr:cNvSpPr txBox="1"/>
      </xdr:nvSpPr>
      <xdr:spPr>
        <a:xfrm>
          <a:off x="22212300" y="65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60988</xdr:rowOff>
    </xdr:from>
    <xdr:to>
      <xdr:col>112</xdr:col>
      <xdr:colOff>38100</xdr:colOff>
      <xdr:row>38</xdr:row>
      <xdr:rowOff>162588</xdr:rowOff>
    </xdr:to>
    <xdr:sp macro="" textlink="">
      <xdr:nvSpPr>
        <xdr:cNvPr id="755" name="楕円 754"/>
        <xdr:cNvSpPr/>
      </xdr:nvSpPr>
      <xdr:spPr>
        <a:xfrm>
          <a:off x="21272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153715</xdr:rowOff>
    </xdr:from>
    <xdr:ext cx="469744" cy="259045"/>
    <xdr:sp macro="" textlink="">
      <xdr:nvSpPr>
        <xdr:cNvPr id="756" name="テキスト ボックス 755"/>
        <xdr:cNvSpPr txBox="1"/>
      </xdr:nvSpPr>
      <xdr:spPr>
        <a:xfrm>
          <a:off x="21088428" y="6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80145</xdr:rowOff>
    </xdr:from>
    <xdr:to>
      <xdr:col>107</xdr:col>
      <xdr:colOff>101600</xdr:colOff>
      <xdr:row>39</xdr:row>
      <xdr:rowOff>10295</xdr:rowOff>
    </xdr:to>
    <xdr:sp macro="" textlink="">
      <xdr:nvSpPr>
        <xdr:cNvPr id="757" name="楕円 756"/>
        <xdr:cNvSpPr/>
      </xdr:nvSpPr>
      <xdr:spPr>
        <a:xfrm>
          <a:off x="20383500" y="6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1422</xdr:rowOff>
    </xdr:from>
    <xdr:ext cx="378565" cy="259045"/>
    <xdr:sp macro="" textlink="">
      <xdr:nvSpPr>
        <xdr:cNvPr id="758" name="テキスト ボックス 757"/>
        <xdr:cNvSpPr txBox="1"/>
      </xdr:nvSpPr>
      <xdr:spPr>
        <a:xfrm>
          <a:off x="20245017" y="668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79984</xdr:rowOff>
    </xdr:from>
    <xdr:to>
      <xdr:col>102</xdr:col>
      <xdr:colOff>165100</xdr:colOff>
      <xdr:row>39</xdr:row>
      <xdr:rowOff>10134</xdr:rowOff>
    </xdr:to>
    <xdr:sp macro="" textlink="">
      <xdr:nvSpPr>
        <xdr:cNvPr id="759" name="楕円 758"/>
        <xdr:cNvSpPr/>
      </xdr:nvSpPr>
      <xdr:spPr>
        <a:xfrm>
          <a:off x="19494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1261</xdr:rowOff>
    </xdr:from>
    <xdr:ext cx="378565" cy="259045"/>
    <xdr:sp macro="" textlink="">
      <xdr:nvSpPr>
        <xdr:cNvPr id="760" name="テキスト ボックス 759"/>
        <xdr:cNvSpPr txBox="1"/>
      </xdr:nvSpPr>
      <xdr:spPr>
        <a:xfrm>
          <a:off x="19356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80899</xdr:rowOff>
    </xdr:from>
    <xdr:to>
      <xdr:col>98</xdr:col>
      <xdr:colOff>38100</xdr:colOff>
      <xdr:row>39</xdr:row>
      <xdr:rowOff>11049</xdr:rowOff>
    </xdr:to>
    <xdr:sp macro="" textlink="">
      <xdr:nvSpPr>
        <xdr:cNvPr id="761" name="楕円 760"/>
        <xdr:cNvSpPr/>
      </xdr:nvSpPr>
      <xdr:spPr>
        <a:xfrm>
          <a:off x="18605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2176</xdr:rowOff>
    </xdr:from>
    <xdr:ext cx="378565" cy="259045"/>
    <xdr:sp macro="" textlink="">
      <xdr:nvSpPr>
        <xdr:cNvPr id="762" name="テキスト ボックス 761"/>
        <xdr:cNvSpPr txBox="1"/>
      </xdr:nvSpPr>
      <xdr:spPr>
        <a:xfrm>
          <a:off x="18467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67851</xdr:rowOff>
    </xdr:from>
    <xdr:to>
      <xdr:col>116</xdr:col>
      <xdr:colOff>63500</xdr:colOff>
      <xdr:row>58</xdr:row>
      <xdr:rowOff>67988</xdr:rowOff>
    </xdr:to>
    <xdr:cxnSp macro="">
      <xdr:nvCxnSpPr>
        <xdr:cNvPr id="789" name="直線コネクタ 788"/>
        <xdr:cNvCxnSpPr/>
      </xdr:nvCxnSpPr>
      <xdr:spPr>
        <a:xfrm>
          <a:off x="21323300" y="1001195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65931</xdr:rowOff>
    </xdr:from>
    <xdr:to>
      <xdr:col>111</xdr:col>
      <xdr:colOff>177800</xdr:colOff>
      <xdr:row>58</xdr:row>
      <xdr:rowOff>67851</xdr:rowOff>
    </xdr:to>
    <xdr:cxnSp macro="">
      <xdr:nvCxnSpPr>
        <xdr:cNvPr id="792" name="直線コネクタ 791"/>
        <xdr:cNvCxnSpPr/>
      </xdr:nvCxnSpPr>
      <xdr:spPr>
        <a:xfrm>
          <a:off x="20434300" y="100100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62479</xdr:rowOff>
    </xdr:from>
    <xdr:to>
      <xdr:col>107</xdr:col>
      <xdr:colOff>50800</xdr:colOff>
      <xdr:row>58</xdr:row>
      <xdr:rowOff>65931</xdr:rowOff>
    </xdr:to>
    <xdr:cxnSp macro="">
      <xdr:nvCxnSpPr>
        <xdr:cNvPr id="795" name="直線コネクタ 794"/>
        <xdr:cNvCxnSpPr/>
      </xdr:nvCxnSpPr>
      <xdr:spPr>
        <a:xfrm>
          <a:off x="19545300" y="1000657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58272</xdr:rowOff>
    </xdr:from>
    <xdr:to>
      <xdr:col>102</xdr:col>
      <xdr:colOff>114300</xdr:colOff>
      <xdr:row>58</xdr:row>
      <xdr:rowOff>62479</xdr:rowOff>
    </xdr:to>
    <xdr:cxnSp macro="">
      <xdr:nvCxnSpPr>
        <xdr:cNvPr id="798" name="直線コネクタ 797"/>
        <xdr:cNvCxnSpPr/>
      </xdr:nvCxnSpPr>
      <xdr:spPr>
        <a:xfrm>
          <a:off x="18656300" y="1000237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17188</xdr:rowOff>
    </xdr:from>
    <xdr:to>
      <xdr:col>116</xdr:col>
      <xdr:colOff>114300</xdr:colOff>
      <xdr:row>58</xdr:row>
      <xdr:rowOff>118788</xdr:rowOff>
    </xdr:to>
    <xdr:sp macro="" textlink="">
      <xdr:nvSpPr>
        <xdr:cNvPr id="808" name="楕円 807"/>
        <xdr:cNvSpPr/>
      </xdr:nvSpPr>
      <xdr:spPr>
        <a:xfrm>
          <a:off x="22110700" y="99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17051</xdr:rowOff>
    </xdr:from>
    <xdr:to>
      <xdr:col>112</xdr:col>
      <xdr:colOff>38100</xdr:colOff>
      <xdr:row>58</xdr:row>
      <xdr:rowOff>118651</xdr:rowOff>
    </xdr:to>
    <xdr:sp macro="" textlink="">
      <xdr:nvSpPr>
        <xdr:cNvPr id="810" name="楕円 809"/>
        <xdr:cNvSpPr/>
      </xdr:nvSpPr>
      <xdr:spPr>
        <a:xfrm>
          <a:off x="21272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109778</xdr:rowOff>
    </xdr:from>
    <xdr:ext cx="469744" cy="259045"/>
    <xdr:sp macro="" textlink="">
      <xdr:nvSpPr>
        <xdr:cNvPr id="811" name="テキスト ボックス 810"/>
        <xdr:cNvSpPr txBox="1"/>
      </xdr:nvSpPr>
      <xdr:spPr>
        <a:xfrm>
          <a:off x="21088428" y="100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15131</xdr:rowOff>
    </xdr:from>
    <xdr:to>
      <xdr:col>107</xdr:col>
      <xdr:colOff>101600</xdr:colOff>
      <xdr:row>58</xdr:row>
      <xdr:rowOff>116731</xdr:rowOff>
    </xdr:to>
    <xdr:sp macro="" textlink="">
      <xdr:nvSpPr>
        <xdr:cNvPr id="812" name="楕円 811"/>
        <xdr:cNvSpPr/>
      </xdr:nvSpPr>
      <xdr:spPr>
        <a:xfrm>
          <a:off x="20383500" y="99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107858</xdr:rowOff>
    </xdr:from>
    <xdr:ext cx="469744" cy="259045"/>
    <xdr:sp macro="" textlink="">
      <xdr:nvSpPr>
        <xdr:cNvPr id="813" name="テキスト ボックス 812"/>
        <xdr:cNvSpPr txBox="1"/>
      </xdr:nvSpPr>
      <xdr:spPr>
        <a:xfrm>
          <a:off x="20199428" y="100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11679</xdr:rowOff>
    </xdr:from>
    <xdr:to>
      <xdr:col>102</xdr:col>
      <xdr:colOff>165100</xdr:colOff>
      <xdr:row>58</xdr:row>
      <xdr:rowOff>113279</xdr:rowOff>
    </xdr:to>
    <xdr:sp macro="" textlink="">
      <xdr:nvSpPr>
        <xdr:cNvPr id="814" name="楕円 813"/>
        <xdr:cNvSpPr/>
      </xdr:nvSpPr>
      <xdr:spPr>
        <a:xfrm>
          <a:off x="19494500" y="99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104406</xdr:rowOff>
    </xdr:from>
    <xdr:ext cx="469744" cy="259045"/>
    <xdr:sp macro="" textlink="">
      <xdr:nvSpPr>
        <xdr:cNvPr id="815" name="テキスト ボックス 814"/>
        <xdr:cNvSpPr txBox="1"/>
      </xdr:nvSpPr>
      <xdr:spPr>
        <a:xfrm>
          <a:off x="19310428" y="100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7472</xdr:rowOff>
    </xdr:from>
    <xdr:to>
      <xdr:col>98</xdr:col>
      <xdr:colOff>38100</xdr:colOff>
      <xdr:row>58</xdr:row>
      <xdr:rowOff>109072</xdr:rowOff>
    </xdr:to>
    <xdr:sp macro="" textlink="">
      <xdr:nvSpPr>
        <xdr:cNvPr id="816" name="楕円 815"/>
        <xdr:cNvSpPr/>
      </xdr:nvSpPr>
      <xdr:spPr>
        <a:xfrm>
          <a:off x="18605500" y="99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100199</xdr:rowOff>
    </xdr:from>
    <xdr:ext cx="469744" cy="259045"/>
    <xdr:sp macro="" textlink="">
      <xdr:nvSpPr>
        <xdr:cNvPr id="817" name="テキスト ボックス 816"/>
        <xdr:cNvSpPr txBox="1"/>
      </xdr:nvSpPr>
      <xdr:spPr>
        <a:xfrm>
          <a:off x="18421428" y="100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144881</xdr:rowOff>
    </xdr:from>
    <xdr:to>
      <xdr:col>116</xdr:col>
      <xdr:colOff>63500</xdr:colOff>
      <xdr:row>78</xdr:row>
      <xdr:rowOff>157542</xdr:rowOff>
    </xdr:to>
    <xdr:cxnSp macro="">
      <xdr:nvCxnSpPr>
        <xdr:cNvPr id="849" name="直線コネクタ 848"/>
        <xdr:cNvCxnSpPr/>
      </xdr:nvCxnSpPr>
      <xdr:spPr>
        <a:xfrm flipV="1">
          <a:off x="21323300" y="13517981"/>
          <a:ext cx="8382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136184</xdr:rowOff>
    </xdr:from>
    <xdr:to>
      <xdr:col>111</xdr:col>
      <xdr:colOff>177800</xdr:colOff>
      <xdr:row>78</xdr:row>
      <xdr:rowOff>157542</xdr:rowOff>
    </xdr:to>
    <xdr:cxnSp macro="">
      <xdr:nvCxnSpPr>
        <xdr:cNvPr id="852" name="直線コネクタ 851"/>
        <xdr:cNvCxnSpPr/>
      </xdr:nvCxnSpPr>
      <xdr:spPr>
        <a:xfrm>
          <a:off x="20434300" y="1350928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136184</xdr:rowOff>
    </xdr:from>
    <xdr:to>
      <xdr:col>107</xdr:col>
      <xdr:colOff>50800</xdr:colOff>
      <xdr:row>79</xdr:row>
      <xdr:rowOff>4685</xdr:rowOff>
    </xdr:to>
    <xdr:cxnSp macro="">
      <xdr:nvCxnSpPr>
        <xdr:cNvPr id="855" name="直線コネクタ 854"/>
        <xdr:cNvCxnSpPr/>
      </xdr:nvCxnSpPr>
      <xdr:spPr>
        <a:xfrm flipV="1">
          <a:off x="19545300" y="13509284"/>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21884</xdr:rowOff>
    </xdr:from>
    <xdr:to>
      <xdr:col>102</xdr:col>
      <xdr:colOff>114300</xdr:colOff>
      <xdr:row>79</xdr:row>
      <xdr:rowOff>4685</xdr:rowOff>
    </xdr:to>
    <xdr:cxnSp macro="">
      <xdr:nvCxnSpPr>
        <xdr:cNvPr id="858" name="直線コネクタ 857"/>
        <xdr:cNvCxnSpPr/>
      </xdr:nvCxnSpPr>
      <xdr:spPr>
        <a:xfrm>
          <a:off x="18656300" y="13223534"/>
          <a:ext cx="889000" cy="3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94081</xdr:rowOff>
    </xdr:from>
    <xdr:to>
      <xdr:col>116</xdr:col>
      <xdr:colOff>114300</xdr:colOff>
      <xdr:row>79</xdr:row>
      <xdr:rowOff>24231</xdr:rowOff>
    </xdr:to>
    <xdr:sp macro="" textlink="">
      <xdr:nvSpPr>
        <xdr:cNvPr id="868" name="楕円 867"/>
        <xdr:cNvSpPr/>
      </xdr:nvSpPr>
      <xdr:spPr>
        <a:xfrm>
          <a:off x="221107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9008</xdr:rowOff>
    </xdr:from>
    <xdr:ext cx="534377" cy="259045"/>
    <xdr:sp macro="" textlink="">
      <xdr:nvSpPr>
        <xdr:cNvPr id="869" name="繰出金該当値テキスト"/>
        <xdr:cNvSpPr txBox="1"/>
      </xdr:nvSpPr>
      <xdr:spPr>
        <a:xfrm>
          <a:off x="22212300" y="133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106742</xdr:rowOff>
    </xdr:from>
    <xdr:to>
      <xdr:col>112</xdr:col>
      <xdr:colOff>38100</xdr:colOff>
      <xdr:row>79</xdr:row>
      <xdr:rowOff>36892</xdr:rowOff>
    </xdr:to>
    <xdr:sp macro="" textlink="">
      <xdr:nvSpPr>
        <xdr:cNvPr id="870" name="楕円 869"/>
        <xdr:cNvSpPr/>
      </xdr:nvSpPr>
      <xdr:spPr>
        <a:xfrm>
          <a:off x="21272500" y="134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28019</xdr:rowOff>
    </xdr:from>
    <xdr:ext cx="534377" cy="259045"/>
    <xdr:sp macro="" textlink="">
      <xdr:nvSpPr>
        <xdr:cNvPr id="871" name="テキスト ボックス 870"/>
        <xdr:cNvSpPr txBox="1"/>
      </xdr:nvSpPr>
      <xdr:spPr>
        <a:xfrm>
          <a:off x="21056111" y="135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85384</xdr:rowOff>
    </xdr:from>
    <xdr:to>
      <xdr:col>107</xdr:col>
      <xdr:colOff>101600</xdr:colOff>
      <xdr:row>79</xdr:row>
      <xdr:rowOff>15534</xdr:rowOff>
    </xdr:to>
    <xdr:sp macro="" textlink="">
      <xdr:nvSpPr>
        <xdr:cNvPr id="872" name="楕円 871"/>
        <xdr:cNvSpPr/>
      </xdr:nvSpPr>
      <xdr:spPr>
        <a:xfrm>
          <a:off x="203835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6661</xdr:rowOff>
    </xdr:from>
    <xdr:ext cx="534377" cy="259045"/>
    <xdr:sp macro="" textlink="">
      <xdr:nvSpPr>
        <xdr:cNvPr id="873" name="テキスト ボックス 872"/>
        <xdr:cNvSpPr txBox="1"/>
      </xdr:nvSpPr>
      <xdr:spPr>
        <a:xfrm>
          <a:off x="20167111" y="135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125335</xdr:rowOff>
    </xdr:from>
    <xdr:to>
      <xdr:col>102</xdr:col>
      <xdr:colOff>165100</xdr:colOff>
      <xdr:row>79</xdr:row>
      <xdr:rowOff>55485</xdr:rowOff>
    </xdr:to>
    <xdr:sp macro="" textlink="">
      <xdr:nvSpPr>
        <xdr:cNvPr id="874" name="楕円 873"/>
        <xdr:cNvSpPr/>
      </xdr:nvSpPr>
      <xdr:spPr>
        <a:xfrm>
          <a:off x="19494500" y="134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46612</xdr:rowOff>
    </xdr:from>
    <xdr:ext cx="534377" cy="259045"/>
    <xdr:sp macro="" textlink="">
      <xdr:nvSpPr>
        <xdr:cNvPr id="875" name="テキスト ボックス 874"/>
        <xdr:cNvSpPr txBox="1"/>
      </xdr:nvSpPr>
      <xdr:spPr>
        <a:xfrm>
          <a:off x="19278111" y="135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142534</xdr:rowOff>
    </xdr:from>
    <xdr:to>
      <xdr:col>98</xdr:col>
      <xdr:colOff>38100</xdr:colOff>
      <xdr:row>77</xdr:row>
      <xdr:rowOff>72684</xdr:rowOff>
    </xdr:to>
    <xdr:sp macro="" textlink="">
      <xdr:nvSpPr>
        <xdr:cNvPr id="876" name="楕円 875"/>
        <xdr:cNvSpPr/>
      </xdr:nvSpPr>
      <xdr:spPr>
        <a:xfrm>
          <a:off x="18605500" y="131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89211</xdr:rowOff>
    </xdr:from>
    <xdr:ext cx="534377" cy="259045"/>
    <xdr:sp macro="" textlink="">
      <xdr:nvSpPr>
        <xdr:cNvPr id="877" name="テキスト ボックス 876"/>
        <xdr:cNvSpPr txBox="1"/>
      </xdr:nvSpPr>
      <xdr:spPr>
        <a:xfrm>
          <a:off x="18389111" y="129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498,156</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198,790</a:t>
          </a:r>
          <a:r>
            <a:rPr kumimoji="1" lang="ja-JP" altLang="en-US" sz="1300">
              <a:latin typeface="ＭＳ Ｐゴシック" panose="020B0600070205080204" pitchFamily="50" charset="-128"/>
              <a:ea typeface="ＭＳ Ｐゴシック" panose="020B0600070205080204" pitchFamily="50" charset="-128"/>
            </a:rPr>
            <a:t>円を下回っている。類似団体平均を上回っているのは、扶助費及び積立金であり、扶助費については、社会保障経費の増加により年々増加傾向にあることが要因として挙げられる。積立金については、基金への積立金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普通建設事業費については、類似団体平均を下回っているが、今後施設の新規整備と老朽化した施設の整備が必要となることから、公共施設等総合管理計画等に基づいて、計画的に更新整備を実施していく。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12,624
12,574
31.30
6,255,584
5,894,090
187,120
3,216,457
5,453,276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92456</xdr:rowOff>
    </xdr:from>
    <xdr:to>
      <xdr:col>24</xdr:col>
      <xdr:colOff>63500</xdr:colOff>
      <xdr:row>36</xdr:row>
      <xdr:rowOff>141224</xdr:rowOff>
    </xdr:to>
    <xdr:cxnSp macro="">
      <xdr:nvCxnSpPr>
        <xdr:cNvPr id="61" name="直線コネクタ 60"/>
        <xdr:cNvCxnSpPr/>
      </xdr:nvCxnSpPr>
      <xdr:spPr>
        <a:xfrm>
          <a:off x="3797300" y="6264656"/>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50800</xdr:rowOff>
    </xdr:from>
    <xdr:to>
      <xdr:col>19</xdr:col>
      <xdr:colOff>177800</xdr:colOff>
      <xdr:row>36</xdr:row>
      <xdr:rowOff>92456</xdr:rowOff>
    </xdr:to>
    <xdr:cxnSp macro="">
      <xdr:nvCxnSpPr>
        <xdr:cNvPr id="64" name="直線コネクタ 63"/>
        <xdr:cNvCxnSpPr/>
      </xdr:nvCxnSpPr>
      <xdr:spPr>
        <a:xfrm>
          <a:off x="2908300" y="622300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50800</xdr:rowOff>
    </xdr:from>
    <xdr:to>
      <xdr:col>15</xdr:col>
      <xdr:colOff>50800</xdr:colOff>
      <xdr:row>36</xdr:row>
      <xdr:rowOff>129286</xdr:rowOff>
    </xdr:to>
    <xdr:cxnSp macro="">
      <xdr:nvCxnSpPr>
        <xdr:cNvPr id="67" name="直線コネクタ 66"/>
        <xdr:cNvCxnSpPr/>
      </xdr:nvCxnSpPr>
      <xdr:spPr>
        <a:xfrm flipV="1">
          <a:off x="2019300" y="6223000"/>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129286</xdr:rowOff>
    </xdr:to>
    <xdr:cxnSp macro="">
      <xdr:nvCxnSpPr>
        <xdr:cNvPr id="70" name="直線コネクタ 69"/>
        <xdr:cNvCxnSpPr/>
      </xdr:nvCxnSpPr>
      <xdr:spPr>
        <a:xfrm>
          <a:off x="1130300" y="6247130"/>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90424</xdr:rowOff>
    </xdr:from>
    <xdr:to>
      <xdr:col>24</xdr:col>
      <xdr:colOff>114300</xdr:colOff>
      <xdr:row>37</xdr:row>
      <xdr:rowOff>20574</xdr:rowOff>
    </xdr:to>
    <xdr:sp macro="" textlink="">
      <xdr:nvSpPr>
        <xdr:cNvPr id="80" name="楕円 79"/>
        <xdr:cNvSpPr/>
      </xdr:nvSpPr>
      <xdr:spPr>
        <a:xfrm>
          <a:off x="45847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68851</xdr:rowOff>
    </xdr:from>
    <xdr:ext cx="469744" cy="259045"/>
    <xdr:sp macro="" textlink="">
      <xdr:nvSpPr>
        <xdr:cNvPr id="81" name="議会費該当値テキスト"/>
        <xdr:cNvSpPr txBox="1"/>
      </xdr:nvSpPr>
      <xdr:spPr>
        <a:xfrm>
          <a:off x="46863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41656</xdr:rowOff>
    </xdr:from>
    <xdr:to>
      <xdr:col>20</xdr:col>
      <xdr:colOff>38100</xdr:colOff>
      <xdr:row>36</xdr:row>
      <xdr:rowOff>143256</xdr:rowOff>
    </xdr:to>
    <xdr:sp macro="" textlink="">
      <xdr:nvSpPr>
        <xdr:cNvPr id="82" name="楕円 81"/>
        <xdr:cNvSpPr/>
      </xdr:nvSpPr>
      <xdr:spPr>
        <a:xfrm>
          <a:off x="3746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134383</xdr:rowOff>
    </xdr:from>
    <xdr:ext cx="469744" cy="259045"/>
    <xdr:sp macro="" textlink="">
      <xdr:nvSpPr>
        <xdr:cNvPr id="83" name="テキスト ボックス 82"/>
        <xdr:cNvSpPr txBox="1"/>
      </xdr:nvSpPr>
      <xdr:spPr>
        <a:xfrm>
          <a:off x="3562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0</xdr:rowOff>
    </xdr:from>
    <xdr:to>
      <xdr:col>15</xdr:col>
      <xdr:colOff>101600</xdr:colOff>
      <xdr:row>36</xdr:row>
      <xdr:rowOff>101600</xdr:rowOff>
    </xdr:to>
    <xdr:sp macro="" textlink="">
      <xdr:nvSpPr>
        <xdr:cNvPr id="84" name="楕円 83"/>
        <xdr:cNvSpPr/>
      </xdr:nvSpPr>
      <xdr:spPr>
        <a:xfrm>
          <a:off x="2857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118127</xdr:rowOff>
    </xdr:from>
    <xdr:ext cx="469744" cy="259045"/>
    <xdr:sp macro="" textlink="">
      <xdr:nvSpPr>
        <xdr:cNvPr id="85" name="テキスト ボックス 84"/>
        <xdr:cNvSpPr txBox="1"/>
      </xdr:nvSpPr>
      <xdr:spPr>
        <a:xfrm>
          <a:off x="2673428"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78486</xdr:rowOff>
    </xdr:from>
    <xdr:to>
      <xdr:col>10</xdr:col>
      <xdr:colOff>165100</xdr:colOff>
      <xdr:row>37</xdr:row>
      <xdr:rowOff>8636</xdr:rowOff>
    </xdr:to>
    <xdr:sp macro="" textlink="">
      <xdr:nvSpPr>
        <xdr:cNvPr id="86" name="楕円 85"/>
        <xdr:cNvSpPr/>
      </xdr:nvSpPr>
      <xdr:spPr>
        <a:xfrm>
          <a:off x="1968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171213</xdr:rowOff>
    </xdr:from>
    <xdr:ext cx="469744" cy="259045"/>
    <xdr:sp macro="" textlink="">
      <xdr:nvSpPr>
        <xdr:cNvPr id="87" name="テキスト ボックス 86"/>
        <xdr:cNvSpPr txBox="1"/>
      </xdr:nvSpPr>
      <xdr:spPr>
        <a:xfrm>
          <a:off x="1784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24130</xdr:rowOff>
    </xdr:from>
    <xdr:to>
      <xdr:col>6</xdr:col>
      <xdr:colOff>38100</xdr:colOff>
      <xdr:row>36</xdr:row>
      <xdr:rowOff>125730</xdr:rowOff>
    </xdr:to>
    <xdr:sp macro="" textlink="">
      <xdr:nvSpPr>
        <xdr:cNvPr id="88" name="楕円 87"/>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116857</xdr:rowOff>
    </xdr:from>
    <xdr:ext cx="469744" cy="259045"/>
    <xdr:sp macro="" textlink="">
      <xdr:nvSpPr>
        <xdr:cNvPr id="89" name="テキスト ボックス 88"/>
        <xdr:cNvSpPr txBox="1"/>
      </xdr:nvSpPr>
      <xdr:spPr>
        <a:xfrm>
          <a:off x="895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127202</xdr:rowOff>
    </xdr:from>
    <xdr:to>
      <xdr:col>24</xdr:col>
      <xdr:colOff>63500</xdr:colOff>
      <xdr:row>58</xdr:row>
      <xdr:rowOff>47989</xdr:rowOff>
    </xdr:to>
    <xdr:cxnSp macro="">
      <xdr:nvCxnSpPr>
        <xdr:cNvPr id="120" name="直線コネクタ 119"/>
        <xdr:cNvCxnSpPr/>
      </xdr:nvCxnSpPr>
      <xdr:spPr>
        <a:xfrm flipV="1">
          <a:off x="3797300" y="9899852"/>
          <a:ext cx="838200" cy="9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47989</xdr:rowOff>
    </xdr:from>
    <xdr:to>
      <xdr:col>19</xdr:col>
      <xdr:colOff>177800</xdr:colOff>
      <xdr:row>58</xdr:row>
      <xdr:rowOff>94075</xdr:rowOff>
    </xdr:to>
    <xdr:cxnSp macro="">
      <xdr:nvCxnSpPr>
        <xdr:cNvPr id="123" name="直線コネクタ 122"/>
        <xdr:cNvCxnSpPr/>
      </xdr:nvCxnSpPr>
      <xdr:spPr>
        <a:xfrm flipV="1">
          <a:off x="2908300" y="999208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94075</xdr:rowOff>
    </xdr:from>
    <xdr:to>
      <xdr:col>15</xdr:col>
      <xdr:colOff>50800</xdr:colOff>
      <xdr:row>58</xdr:row>
      <xdr:rowOff>94313</xdr:rowOff>
    </xdr:to>
    <xdr:cxnSp macro="">
      <xdr:nvCxnSpPr>
        <xdr:cNvPr id="126" name="直線コネクタ 125"/>
        <xdr:cNvCxnSpPr/>
      </xdr:nvCxnSpPr>
      <xdr:spPr>
        <a:xfrm flipV="1">
          <a:off x="2019300" y="10038175"/>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94313</xdr:rowOff>
    </xdr:from>
    <xdr:to>
      <xdr:col>10</xdr:col>
      <xdr:colOff>114300</xdr:colOff>
      <xdr:row>58</xdr:row>
      <xdr:rowOff>100844</xdr:rowOff>
    </xdr:to>
    <xdr:cxnSp macro="">
      <xdr:nvCxnSpPr>
        <xdr:cNvPr id="129" name="直線コネクタ 128"/>
        <xdr:cNvCxnSpPr/>
      </xdr:nvCxnSpPr>
      <xdr:spPr>
        <a:xfrm flipV="1">
          <a:off x="1130300" y="10038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76402</xdr:rowOff>
    </xdr:from>
    <xdr:to>
      <xdr:col>24</xdr:col>
      <xdr:colOff>114300</xdr:colOff>
      <xdr:row>58</xdr:row>
      <xdr:rowOff>6552</xdr:rowOff>
    </xdr:to>
    <xdr:sp macro="" textlink="">
      <xdr:nvSpPr>
        <xdr:cNvPr id="139" name="楕円 138"/>
        <xdr:cNvSpPr/>
      </xdr:nvSpPr>
      <xdr:spPr>
        <a:xfrm>
          <a:off x="4584700" y="9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54829</xdr:rowOff>
    </xdr:from>
    <xdr:ext cx="534377" cy="259045"/>
    <xdr:sp macro="" textlink="">
      <xdr:nvSpPr>
        <xdr:cNvPr id="140" name="総務費該当値テキスト"/>
        <xdr:cNvSpPr txBox="1"/>
      </xdr:nvSpPr>
      <xdr:spPr>
        <a:xfrm>
          <a:off x="4686300" y="98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168639</xdr:rowOff>
    </xdr:from>
    <xdr:to>
      <xdr:col>20</xdr:col>
      <xdr:colOff>38100</xdr:colOff>
      <xdr:row>58</xdr:row>
      <xdr:rowOff>98789</xdr:rowOff>
    </xdr:to>
    <xdr:sp macro="" textlink="">
      <xdr:nvSpPr>
        <xdr:cNvPr id="141" name="楕円 140"/>
        <xdr:cNvSpPr/>
      </xdr:nvSpPr>
      <xdr:spPr>
        <a:xfrm>
          <a:off x="3746500" y="9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89916</xdr:rowOff>
    </xdr:from>
    <xdr:ext cx="534377" cy="259045"/>
    <xdr:sp macro="" textlink="">
      <xdr:nvSpPr>
        <xdr:cNvPr id="142" name="テキスト ボックス 141"/>
        <xdr:cNvSpPr txBox="1"/>
      </xdr:nvSpPr>
      <xdr:spPr>
        <a:xfrm>
          <a:off x="3530111" y="100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43275</xdr:rowOff>
    </xdr:from>
    <xdr:to>
      <xdr:col>15</xdr:col>
      <xdr:colOff>101600</xdr:colOff>
      <xdr:row>58</xdr:row>
      <xdr:rowOff>144875</xdr:rowOff>
    </xdr:to>
    <xdr:sp macro="" textlink="">
      <xdr:nvSpPr>
        <xdr:cNvPr id="143" name="楕円 142"/>
        <xdr:cNvSpPr/>
      </xdr:nvSpPr>
      <xdr:spPr>
        <a:xfrm>
          <a:off x="2857500" y="99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136002</xdr:rowOff>
    </xdr:from>
    <xdr:ext cx="534377" cy="259045"/>
    <xdr:sp macro="" textlink="">
      <xdr:nvSpPr>
        <xdr:cNvPr id="144" name="テキスト ボックス 143"/>
        <xdr:cNvSpPr txBox="1"/>
      </xdr:nvSpPr>
      <xdr:spPr>
        <a:xfrm>
          <a:off x="2641111" y="100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43513</xdr:rowOff>
    </xdr:from>
    <xdr:to>
      <xdr:col>10</xdr:col>
      <xdr:colOff>165100</xdr:colOff>
      <xdr:row>58</xdr:row>
      <xdr:rowOff>145113</xdr:rowOff>
    </xdr:to>
    <xdr:sp macro="" textlink="">
      <xdr:nvSpPr>
        <xdr:cNvPr id="145" name="楕円 144"/>
        <xdr:cNvSpPr/>
      </xdr:nvSpPr>
      <xdr:spPr>
        <a:xfrm>
          <a:off x="1968500" y="99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136240</xdr:rowOff>
    </xdr:from>
    <xdr:ext cx="534377" cy="259045"/>
    <xdr:sp macro="" textlink="">
      <xdr:nvSpPr>
        <xdr:cNvPr id="146" name="テキスト ボックス 145"/>
        <xdr:cNvSpPr txBox="1"/>
      </xdr:nvSpPr>
      <xdr:spPr>
        <a:xfrm>
          <a:off x="1752111" y="100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50044</xdr:rowOff>
    </xdr:from>
    <xdr:to>
      <xdr:col>6</xdr:col>
      <xdr:colOff>38100</xdr:colOff>
      <xdr:row>58</xdr:row>
      <xdr:rowOff>151644</xdr:rowOff>
    </xdr:to>
    <xdr:sp macro="" textlink="">
      <xdr:nvSpPr>
        <xdr:cNvPr id="147" name="楕円 146"/>
        <xdr:cNvSpPr/>
      </xdr:nvSpPr>
      <xdr:spPr>
        <a:xfrm>
          <a:off x="1079500" y="99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142771</xdr:rowOff>
    </xdr:from>
    <xdr:ext cx="534377" cy="259045"/>
    <xdr:sp macro="" textlink="">
      <xdr:nvSpPr>
        <xdr:cNvPr id="148" name="テキスト ボックス 147"/>
        <xdr:cNvSpPr txBox="1"/>
      </xdr:nvSpPr>
      <xdr:spPr>
        <a:xfrm>
          <a:off x="863111" y="100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115598</xdr:rowOff>
    </xdr:from>
    <xdr:to>
      <xdr:col>24</xdr:col>
      <xdr:colOff>63500</xdr:colOff>
      <xdr:row>77</xdr:row>
      <xdr:rowOff>130625</xdr:rowOff>
    </xdr:to>
    <xdr:cxnSp macro="">
      <xdr:nvCxnSpPr>
        <xdr:cNvPr id="178" name="直線コネクタ 177"/>
        <xdr:cNvCxnSpPr/>
      </xdr:nvCxnSpPr>
      <xdr:spPr>
        <a:xfrm flipV="1">
          <a:off x="3797300" y="13317248"/>
          <a:ext cx="8382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130625</xdr:rowOff>
    </xdr:from>
    <xdr:to>
      <xdr:col>19</xdr:col>
      <xdr:colOff>177800</xdr:colOff>
      <xdr:row>78</xdr:row>
      <xdr:rowOff>43421</xdr:rowOff>
    </xdr:to>
    <xdr:cxnSp macro="">
      <xdr:nvCxnSpPr>
        <xdr:cNvPr id="181" name="直線コネクタ 180"/>
        <xdr:cNvCxnSpPr/>
      </xdr:nvCxnSpPr>
      <xdr:spPr>
        <a:xfrm flipV="1">
          <a:off x="2908300" y="13332275"/>
          <a:ext cx="889000" cy="8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84782</xdr:rowOff>
    </xdr:from>
    <xdr:to>
      <xdr:col>15</xdr:col>
      <xdr:colOff>50800</xdr:colOff>
      <xdr:row>78</xdr:row>
      <xdr:rowOff>43421</xdr:rowOff>
    </xdr:to>
    <xdr:cxnSp macro="">
      <xdr:nvCxnSpPr>
        <xdr:cNvPr id="184" name="直線コネクタ 183"/>
        <xdr:cNvCxnSpPr/>
      </xdr:nvCxnSpPr>
      <xdr:spPr>
        <a:xfrm>
          <a:off x="2019300" y="13286432"/>
          <a:ext cx="889000" cy="1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84782</xdr:rowOff>
    </xdr:from>
    <xdr:to>
      <xdr:col>10</xdr:col>
      <xdr:colOff>114300</xdr:colOff>
      <xdr:row>77</xdr:row>
      <xdr:rowOff>155916</xdr:rowOff>
    </xdr:to>
    <xdr:cxnSp macro="">
      <xdr:nvCxnSpPr>
        <xdr:cNvPr id="187" name="直線コネクタ 186"/>
        <xdr:cNvCxnSpPr/>
      </xdr:nvCxnSpPr>
      <xdr:spPr>
        <a:xfrm flipV="1">
          <a:off x="1130300" y="13286432"/>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64798</xdr:rowOff>
    </xdr:from>
    <xdr:to>
      <xdr:col>24</xdr:col>
      <xdr:colOff>114300</xdr:colOff>
      <xdr:row>77</xdr:row>
      <xdr:rowOff>166398</xdr:rowOff>
    </xdr:to>
    <xdr:sp macro="" textlink="">
      <xdr:nvSpPr>
        <xdr:cNvPr id="197" name="楕円 196"/>
        <xdr:cNvSpPr/>
      </xdr:nvSpPr>
      <xdr:spPr>
        <a:xfrm>
          <a:off x="45847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43225</xdr:rowOff>
    </xdr:from>
    <xdr:ext cx="599010" cy="259045"/>
    <xdr:sp macro="" textlink="">
      <xdr:nvSpPr>
        <xdr:cNvPr id="198" name="民生費該当値テキスト"/>
        <xdr:cNvSpPr txBox="1"/>
      </xdr:nvSpPr>
      <xdr:spPr>
        <a:xfrm>
          <a:off x="4686300" y="132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79825</xdr:rowOff>
    </xdr:from>
    <xdr:to>
      <xdr:col>20</xdr:col>
      <xdr:colOff>38100</xdr:colOff>
      <xdr:row>78</xdr:row>
      <xdr:rowOff>9975</xdr:rowOff>
    </xdr:to>
    <xdr:sp macro="" textlink="">
      <xdr:nvSpPr>
        <xdr:cNvPr id="199" name="楕円 198"/>
        <xdr:cNvSpPr/>
      </xdr:nvSpPr>
      <xdr:spPr>
        <a:xfrm>
          <a:off x="3746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1102</xdr:rowOff>
    </xdr:from>
    <xdr:ext cx="599010" cy="259045"/>
    <xdr:sp macro="" textlink="">
      <xdr:nvSpPr>
        <xdr:cNvPr id="200" name="テキスト ボックス 199"/>
        <xdr:cNvSpPr txBox="1"/>
      </xdr:nvSpPr>
      <xdr:spPr>
        <a:xfrm>
          <a:off x="3497795" y="133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164071</xdr:rowOff>
    </xdr:from>
    <xdr:to>
      <xdr:col>15</xdr:col>
      <xdr:colOff>101600</xdr:colOff>
      <xdr:row>78</xdr:row>
      <xdr:rowOff>94221</xdr:rowOff>
    </xdr:to>
    <xdr:sp macro="" textlink="">
      <xdr:nvSpPr>
        <xdr:cNvPr id="201" name="楕円 200"/>
        <xdr:cNvSpPr/>
      </xdr:nvSpPr>
      <xdr:spPr>
        <a:xfrm>
          <a:off x="2857500" y="133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85348</xdr:rowOff>
    </xdr:from>
    <xdr:ext cx="599010" cy="259045"/>
    <xdr:sp macro="" textlink="">
      <xdr:nvSpPr>
        <xdr:cNvPr id="202" name="テキスト ボックス 201"/>
        <xdr:cNvSpPr txBox="1"/>
      </xdr:nvSpPr>
      <xdr:spPr>
        <a:xfrm>
          <a:off x="2608795" y="1345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33982</xdr:rowOff>
    </xdr:from>
    <xdr:to>
      <xdr:col>10</xdr:col>
      <xdr:colOff>165100</xdr:colOff>
      <xdr:row>77</xdr:row>
      <xdr:rowOff>135582</xdr:rowOff>
    </xdr:to>
    <xdr:sp macro="" textlink="">
      <xdr:nvSpPr>
        <xdr:cNvPr id="203" name="楕円 202"/>
        <xdr:cNvSpPr/>
      </xdr:nvSpPr>
      <xdr:spPr>
        <a:xfrm>
          <a:off x="1968500" y="132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126709</xdr:rowOff>
    </xdr:from>
    <xdr:ext cx="599010" cy="259045"/>
    <xdr:sp macro="" textlink="">
      <xdr:nvSpPr>
        <xdr:cNvPr id="204" name="テキスト ボックス 203"/>
        <xdr:cNvSpPr txBox="1"/>
      </xdr:nvSpPr>
      <xdr:spPr>
        <a:xfrm>
          <a:off x="1719795" y="133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105116</xdr:rowOff>
    </xdr:from>
    <xdr:to>
      <xdr:col>6</xdr:col>
      <xdr:colOff>38100</xdr:colOff>
      <xdr:row>78</xdr:row>
      <xdr:rowOff>35266</xdr:rowOff>
    </xdr:to>
    <xdr:sp macro="" textlink="">
      <xdr:nvSpPr>
        <xdr:cNvPr id="205" name="楕円 204"/>
        <xdr:cNvSpPr/>
      </xdr:nvSpPr>
      <xdr:spPr>
        <a:xfrm>
          <a:off x="1079500" y="133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26393</xdr:rowOff>
    </xdr:from>
    <xdr:ext cx="599010" cy="259045"/>
    <xdr:sp macro="" textlink="">
      <xdr:nvSpPr>
        <xdr:cNvPr id="206" name="テキスト ボックス 205"/>
        <xdr:cNvSpPr txBox="1"/>
      </xdr:nvSpPr>
      <xdr:spPr>
        <a:xfrm>
          <a:off x="830795" y="133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138137</xdr:rowOff>
    </xdr:from>
    <xdr:to>
      <xdr:col>24</xdr:col>
      <xdr:colOff>63500</xdr:colOff>
      <xdr:row>98</xdr:row>
      <xdr:rowOff>8682</xdr:rowOff>
    </xdr:to>
    <xdr:cxnSp macro="">
      <xdr:nvCxnSpPr>
        <xdr:cNvPr id="235" name="直線コネクタ 234"/>
        <xdr:cNvCxnSpPr/>
      </xdr:nvCxnSpPr>
      <xdr:spPr>
        <a:xfrm>
          <a:off x="3797300" y="16597337"/>
          <a:ext cx="838200" cy="2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138137</xdr:rowOff>
    </xdr:from>
    <xdr:to>
      <xdr:col>19</xdr:col>
      <xdr:colOff>177800</xdr:colOff>
      <xdr:row>97</xdr:row>
      <xdr:rowOff>125123</xdr:rowOff>
    </xdr:to>
    <xdr:cxnSp macro="">
      <xdr:nvCxnSpPr>
        <xdr:cNvPr id="238" name="直線コネクタ 237"/>
        <xdr:cNvCxnSpPr/>
      </xdr:nvCxnSpPr>
      <xdr:spPr>
        <a:xfrm flipV="1">
          <a:off x="2908300" y="16597337"/>
          <a:ext cx="889000" cy="1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125123</xdr:rowOff>
    </xdr:from>
    <xdr:to>
      <xdr:col>15</xdr:col>
      <xdr:colOff>50800</xdr:colOff>
      <xdr:row>98</xdr:row>
      <xdr:rowOff>36457</xdr:rowOff>
    </xdr:to>
    <xdr:cxnSp macro="">
      <xdr:nvCxnSpPr>
        <xdr:cNvPr id="241" name="直線コネクタ 240"/>
        <xdr:cNvCxnSpPr/>
      </xdr:nvCxnSpPr>
      <xdr:spPr>
        <a:xfrm flipV="1">
          <a:off x="2019300" y="16755773"/>
          <a:ext cx="889000" cy="8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36457</xdr:rowOff>
    </xdr:from>
    <xdr:to>
      <xdr:col>10</xdr:col>
      <xdr:colOff>114300</xdr:colOff>
      <xdr:row>98</xdr:row>
      <xdr:rowOff>58685</xdr:rowOff>
    </xdr:to>
    <xdr:cxnSp macro="">
      <xdr:nvCxnSpPr>
        <xdr:cNvPr id="244" name="直線コネクタ 243"/>
        <xdr:cNvCxnSpPr/>
      </xdr:nvCxnSpPr>
      <xdr:spPr>
        <a:xfrm flipV="1">
          <a:off x="1130300" y="16838557"/>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129332</xdr:rowOff>
    </xdr:from>
    <xdr:to>
      <xdr:col>24</xdr:col>
      <xdr:colOff>114300</xdr:colOff>
      <xdr:row>98</xdr:row>
      <xdr:rowOff>59482</xdr:rowOff>
    </xdr:to>
    <xdr:sp macro="" textlink="">
      <xdr:nvSpPr>
        <xdr:cNvPr id="254" name="楕円 253"/>
        <xdr:cNvSpPr/>
      </xdr:nvSpPr>
      <xdr:spPr>
        <a:xfrm>
          <a:off x="4584700" y="167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44259</xdr:rowOff>
    </xdr:from>
    <xdr:ext cx="534377" cy="259045"/>
    <xdr:sp macro="" textlink="">
      <xdr:nvSpPr>
        <xdr:cNvPr id="255" name="衛生費該当値テキスト"/>
        <xdr:cNvSpPr txBox="1"/>
      </xdr:nvSpPr>
      <xdr:spPr>
        <a:xfrm>
          <a:off x="4686300" y="166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87337</xdr:rowOff>
    </xdr:from>
    <xdr:to>
      <xdr:col>20</xdr:col>
      <xdr:colOff>38100</xdr:colOff>
      <xdr:row>97</xdr:row>
      <xdr:rowOff>17487</xdr:rowOff>
    </xdr:to>
    <xdr:sp macro="" textlink="">
      <xdr:nvSpPr>
        <xdr:cNvPr id="256" name="楕円 255"/>
        <xdr:cNvSpPr/>
      </xdr:nvSpPr>
      <xdr:spPr>
        <a:xfrm>
          <a:off x="3746500" y="165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34014</xdr:rowOff>
    </xdr:from>
    <xdr:ext cx="534377" cy="259045"/>
    <xdr:sp macro="" textlink="">
      <xdr:nvSpPr>
        <xdr:cNvPr id="257" name="テキスト ボックス 256"/>
        <xdr:cNvSpPr txBox="1"/>
      </xdr:nvSpPr>
      <xdr:spPr>
        <a:xfrm>
          <a:off x="3530111" y="1632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74323</xdr:rowOff>
    </xdr:from>
    <xdr:to>
      <xdr:col>15</xdr:col>
      <xdr:colOff>101600</xdr:colOff>
      <xdr:row>98</xdr:row>
      <xdr:rowOff>4473</xdr:rowOff>
    </xdr:to>
    <xdr:sp macro="" textlink="">
      <xdr:nvSpPr>
        <xdr:cNvPr id="258" name="楕円 257"/>
        <xdr:cNvSpPr/>
      </xdr:nvSpPr>
      <xdr:spPr>
        <a:xfrm>
          <a:off x="2857500" y="167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167050</xdr:rowOff>
    </xdr:from>
    <xdr:ext cx="534377" cy="259045"/>
    <xdr:sp macro="" textlink="">
      <xdr:nvSpPr>
        <xdr:cNvPr id="259" name="テキスト ボックス 258"/>
        <xdr:cNvSpPr txBox="1"/>
      </xdr:nvSpPr>
      <xdr:spPr>
        <a:xfrm>
          <a:off x="2641111" y="167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157107</xdr:rowOff>
    </xdr:from>
    <xdr:to>
      <xdr:col>10</xdr:col>
      <xdr:colOff>165100</xdr:colOff>
      <xdr:row>98</xdr:row>
      <xdr:rowOff>87257</xdr:rowOff>
    </xdr:to>
    <xdr:sp macro="" textlink="">
      <xdr:nvSpPr>
        <xdr:cNvPr id="260" name="楕円 259"/>
        <xdr:cNvSpPr/>
      </xdr:nvSpPr>
      <xdr:spPr>
        <a:xfrm>
          <a:off x="1968500" y="167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78384</xdr:rowOff>
    </xdr:from>
    <xdr:ext cx="534377" cy="259045"/>
    <xdr:sp macro="" textlink="">
      <xdr:nvSpPr>
        <xdr:cNvPr id="261" name="テキスト ボックス 260"/>
        <xdr:cNvSpPr txBox="1"/>
      </xdr:nvSpPr>
      <xdr:spPr>
        <a:xfrm>
          <a:off x="1752111" y="168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7885</xdr:rowOff>
    </xdr:from>
    <xdr:to>
      <xdr:col>6</xdr:col>
      <xdr:colOff>38100</xdr:colOff>
      <xdr:row>98</xdr:row>
      <xdr:rowOff>109485</xdr:rowOff>
    </xdr:to>
    <xdr:sp macro="" textlink="">
      <xdr:nvSpPr>
        <xdr:cNvPr id="262" name="楕円 261"/>
        <xdr:cNvSpPr/>
      </xdr:nvSpPr>
      <xdr:spPr>
        <a:xfrm>
          <a:off x="1079500" y="168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100612</xdr:rowOff>
    </xdr:from>
    <xdr:ext cx="534377" cy="259045"/>
    <xdr:sp macro="" textlink="">
      <xdr:nvSpPr>
        <xdr:cNvPr id="263" name="テキスト ボックス 262"/>
        <xdr:cNvSpPr txBox="1"/>
      </xdr:nvSpPr>
      <xdr:spPr>
        <a:xfrm>
          <a:off x="863111" y="169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67119</xdr:rowOff>
    </xdr:from>
    <xdr:to>
      <xdr:col>55</xdr:col>
      <xdr:colOff>0</xdr:colOff>
      <xdr:row>38</xdr:row>
      <xdr:rowOff>125413</xdr:rowOff>
    </xdr:to>
    <xdr:cxnSp macro="">
      <xdr:nvCxnSpPr>
        <xdr:cNvPr id="292" name="直線コネクタ 291"/>
        <xdr:cNvCxnSpPr/>
      </xdr:nvCxnSpPr>
      <xdr:spPr>
        <a:xfrm>
          <a:off x="9639300" y="6582219"/>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67119</xdr:rowOff>
    </xdr:from>
    <xdr:to>
      <xdr:col>50</xdr:col>
      <xdr:colOff>114300</xdr:colOff>
      <xdr:row>38</xdr:row>
      <xdr:rowOff>122745</xdr:rowOff>
    </xdr:to>
    <xdr:cxnSp macro="">
      <xdr:nvCxnSpPr>
        <xdr:cNvPr id="295" name="直線コネクタ 294"/>
        <xdr:cNvCxnSpPr/>
      </xdr:nvCxnSpPr>
      <xdr:spPr>
        <a:xfrm flipV="1">
          <a:off x="8750300" y="6582219"/>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121031</xdr:rowOff>
    </xdr:from>
    <xdr:to>
      <xdr:col>45</xdr:col>
      <xdr:colOff>177800</xdr:colOff>
      <xdr:row>38</xdr:row>
      <xdr:rowOff>122745</xdr:rowOff>
    </xdr:to>
    <xdr:cxnSp macro="">
      <xdr:nvCxnSpPr>
        <xdr:cNvPr id="298" name="直線コネクタ 297"/>
        <xdr:cNvCxnSpPr/>
      </xdr:nvCxnSpPr>
      <xdr:spPr>
        <a:xfrm>
          <a:off x="7861300" y="663613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121031</xdr:rowOff>
    </xdr:from>
    <xdr:to>
      <xdr:col>41</xdr:col>
      <xdr:colOff>50800</xdr:colOff>
      <xdr:row>38</xdr:row>
      <xdr:rowOff>131508</xdr:rowOff>
    </xdr:to>
    <xdr:cxnSp macro="">
      <xdr:nvCxnSpPr>
        <xdr:cNvPr id="301" name="直線コネクタ 300"/>
        <xdr:cNvCxnSpPr/>
      </xdr:nvCxnSpPr>
      <xdr:spPr>
        <a:xfrm flipV="1">
          <a:off x="6972300" y="663613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74613</xdr:rowOff>
    </xdr:from>
    <xdr:to>
      <xdr:col>55</xdr:col>
      <xdr:colOff>50800</xdr:colOff>
      <xdr:row>39</xdr:row>
      <xdr:rowOff>4763</xdr:rowOff>
    </xdr:to>
    <xdr:sp macro="" textlink="">
      <xdr:nvSpPr>
        <xdr:cNvPr id="311" name="楕円 310"/>
        <xdr:cNvSpPr/>
      </xdr:nvSpPr>
      <xdr:spPr>
        <a:xfrm>
          <a:off x="10426700" y="65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5606</xdr:rowOff>
    </xdr:from>
    <xdr:ext cx="378565" cy="259045"/>
    <xdr:sp macro="" textlink="">
      <xdr:nvSpPr>
        <xdr:cNvPr id="312" name="労働費該当値テキスト"/>
        <xdr:cNvSpPr txBox="1"/>
      </xdr:nvSpPr>
      <xdr:spPr>
        <a:xfrm>
          <a:off x="10528300" y="65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xdr:rowOff>
    </xdr:from>
    <xdr:to>
      <xdr:col>50</xdr:col>
      <xdr:colOff>165100</xdr:colOff>
      <xdr:row>38</xdr:row>
      <xdr:rowOff>117919</xdr:rowOff>
    </xdr:to>
    <xdr:sp macro="" textlink="">
      <xdr:nvSpPr>
        <xdr:cNvPr id="313" name="楕円 312"/>
        <xdr:cNvSpPr/>
      </xdr:nvSpPr>
      <xdr:spPr>
        <a:xfrm>
          <a:off x="9588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134447</xdr:rowOff>
    </xdr:from>
    <xdr:ext cx="378565" cy="259045"/>
    <xdr:sp macro="" textlink="">
      <xdr:nvSpPr>
        <xdr:cNvPr id="314" name="テキスト ボックス 313"/>
        <xdr:cNvSpPr txBox="1"/>
      </xdr:nvSpPr>
      <xdr:spPr>
        <a:xfrm>
          <a:off x="9450017" y="630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71945</xdr:rowOff>
    </xdr:from>
    <xdr:to>
      <xdr:col>46</xdr:col>
      <xdr:colOff>38100</xdr:colOff>
      <xdr:row>39</xdr:row>
      <xdr:rowOff>2095</xdr:rowOff>
    </xdr:to>
    <xdr:sp macro="" textlink="">
      <xdr:nvSpPr>
        <xdr:cNvPr id="315" name="楕円 314"/>
        <xdr:cNvSpPr/>
      </xdr:nvSpPr>
      <xdr:spPr>
        <a:xfrm>
          <a:off x="8699500" y="65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164672</xdr:rowOff>
    </xdr:from>
    <xdr:ext cx="378565" cy="259045"/>
    <xdr:sp macro="" textlink="">
      <xdr:nvSpPr>
        <xdr:cNvPr id="316" name="テキスト ボックス 315"/>
        <xdr:cNvSpPr txBox="1"/>
      </xdr:nvSpPr>
      <xdr:spPr>
        <a:xfrm>
          <a:off x="8561017" y="667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70231</xdr:rowOff>
    </xdr:from>
    <xdr:to>
      <xdr:col>41</xdr:col>
      <xdr:colOff>101600</xdr:colOff>
      <xdr:row>39</xdr:row>
      <xdr:rowOff>381</xdr:rowOff>
    </xdr:to>
    <xdr:sp macro="" textlink="">
      <xdr:nvSpPr>
        <xdr:cNvPr id="317" name="楕円 316"/>
        <xdr:cNvSpPr/>
      </xdr:nvSpPr>
      <xdr:spPr>
        <a:xfrm>
          <a:off x="7810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162958</xdr:rowOff>
    </xdr:from>
    <xdr:ext cx="378565" cy="259045"/>
    <xdr:sp macro="" textlink="">
      <xdr:nvSpPr>
        <xdr:cNvPr id="318" name="テキスト ボックス 317"/>
        <xdr:cNvSpPr txBox="1"/>
      </xdr:nvSpPr>
      <xdr:spPr>
        <a:xfrm>
          <a:off x="7672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80708</xdr:rowOff>
    </xdr:from>
    <xdr:to>
      <xdr:col>36</xdr:col>
      <xdr:colOff>165100</xdr:colOff>
      <xdr:row>39</xdr:row>
      <xdr:rowOff>10858</xdr:rowOff>
    </xdr:to>
    <xdr:sp macro="" textlink="">
      <xdr:nvSpPr>
        <xdr:cNvPr id="319" name="楕円 318"/>
        <xdr:cNvSpPr/>
      </xdr:nvSpPr>
      <xdr:spPr>
        <a:xfrm>
          <a:off x="6921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1985</xdr:rowOff>
    </xdr:from>
    <xdr:ext cx="378565" cy="259045"/>
    <xdr:sp macro="" textlink="">
      <xdr:nvSpPr>
        <xdr:cNvPr id="320" name="テキスト ボックス 319"/>
        <xdr:cNvSpPr txBox="1"/>
      </xdr:nvSpPr>
      <xdr:spPr>
        <a:xfrm>
          <a:off x="6783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93392</xdr:rowOff>
    </xdr:from>
    <xdr:to>
      <xdr:col>55</xdr:col>
      <xdr:colOff>0</xdr:colOff>
      <xdr:row>57</xdr:row>
      <xdr:rowOff>102754</xdr:rowOff>
    </xdr:to>
    <xdr:cxnSp macro="">
      <xdr:nvCxnSpPr>
        <xdr:cNvPr id="351" name="直線コネクタ 350"/>
        <xdr:cNvCxnSpPr/>
      </xdr:nvCxnSpPr>
      <xdr:spPr>
        <a:xfrm>
          <a:off x="9639300" y="9866042"/>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97115</xdr:rowOff>
    </xdr:from>
    <xdr:to>
      <xdr:col>50</xdr:col>
      <xdr:colOff>114300</xdr:colOff>
      <xdr:row>57</xdr:row>
      <xdr:rowOff>93392</xdr:rowOff>
    </xdr:to>
    <xdr:cxnSp macro="">
      <xdr:nvCxnSpPr>
        <xdr:cNvPr id="354" name="直線コネクタ 353"/>
        <xdr:cNvCxnSpPr/>
      </xdr:nvCxnSpPr>
      <xdr:spPr>
        <a:xfrm>
          <a:off x="8750300" y="9698315"/>
          <a:ext cx="889000" cy="16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66352</xdr:rowOff>
    </xdr:from>
    <xdr:to>
      <xdr:col>45</xdr:col>
      <xdr:colOff>177800</xdr:colOff>
      <xdr:row>56</xdr:row>
      <xdr:rowOff>97115</xdr:rowOff>
    </xdr:to>
    <xdr:cxnSp macro="">
      <xdr:nvCxnSpPr>
        <xdr:cNvPr id="357" name="直線コネクタ 356"/>
        <xdr:cNvCxnSpPr/>
      </xdr:nvCxnSpPr>
      <xdr:spPr>
        <a:xfrm>
          <a:off x="7861300" y="9324652"/>
          <a:ext cx="889000" cy="3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66352</xdr:rowOff>
    </xdr:from>
    <xdr:to>
      <xdr:col>41</xdr:col>
      <xdr:colOff>50800</xdr:colOff>
      <xdr:row>57</xdr:row>
      <xdr:rowOff>37777</xdr:rowOff>
    </xdr:to>
    <xdr:cxnSp macro="">
      <xdr:nvCxnSpPr>
        <xdr:cNvPr id="360" name="直線コネクタ 359"/>
        <xdr:cNvCxnSpPr/>
      </xdr:nvCxnSpPr>
      <xdr:spPr>
        <a:xfrm flipV="1">
          <a:off x="6972300" y="9324652"/>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51954</xdr:rowOff>
    </xdr:from>
    <xdr:to>
      <xdr:col>55</xdr:col>
      <xdr:colOff>50800</xdr:colOff>
      <xdr:row>57</xdr:row>
      <xdr:rowOff>153554</xdr:rowOff>
    </xdr:to>
    <xdr:sp macro="" textlink="">
      <xdr:nvSpPr>
        <xdr:cNvPr id="370" name="楕円 369"/>
        <xdr:cNvSpPr/>
      </xdr:nvSpPr>
      <xdr:spPr>
        <a:xfrm>
          <a:off x="10426700" y="98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30381</xdr:rowOff>
    </xdr:from>
    <xdr:ext cx="534377" cy="259045"/>
    <xdr:sp macro="" textlink="">
      <xdr:nvSpPr>
        <xdr:cNvPr id="371" name="農林水産業費該当値テキスト"/>
        <xdr:cNvSpPr txBox="1"/>
      </xdr:nvSpPr>
      <xdr:spPr>
        <a:xfrm>
          <a:off x="10528300" y="98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42592</xdr:rowOff>
    </xdr:from>
    <xdr:to>
      <xdr:col>50</xdr:col>
      <xdr:colOff>165100</xdr:colOff>
      <xdr:row>57</xdr:row>
      <xdr:rowOff>144192</xdr:rowOff>
    </xdr:to>
    <xdr:sp macro="" textlink="">
      <xdr:nvSpPr>
        <xdr:cNvPr id="372" name="楕円 371"/>
        <xdr:cNvSpPr/>
      </xdr:nvSpPr>
      <xdr:spPr>
        <a:xfrm>
          <a:off x="9588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135319</xdr:rowOff>
    </xdr:from>
    <xdr:ext cx="534377" cy="259045"/>
    <xdr:sp macro="" textlink="">
      <xdr:nvSpPr>
        <xdr:cNvPr id="373" name="テキスト ボックス 372"/>
        <xdr:cNvSpPr txBox="1"/>
      </xdr:nvSpPr>
      <xdr:spPr>
        <a:xfrm>
          <a:off x="9372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46315</xdr:rowOff>
    </xdr:from>
    <xdr:to>
      <xdr:col>46</xdr:col>
      <xdr:colOff>38100</xdr:colOff>
      <xdr:row>56</xdr:row>
      <xdr:rowOff>147915</xdr:rowOff>
    </xdr:to>
    <xdr:sp macro="" textlink="">
      <xdr:nvSpPr>
        <xdr:cNvPr id="374" name="楕円 373"/>
        <xdr:cNvSpPr/>
      </xdr:nvSpPr>
      <xdr:spPr>
        <a:xfrm>
          <a:off x="8699500" y="9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164442</xdr:rowOff>
    </xdr:from>
    <xdr:ext cx="534377" cy="259045"/>
    <xdr:sp macro="" textlink="">
      <xdr:nvSpPr>
        <xdr:cNvPr id="375" name="テキスト ボックス 374"/>
        <xdr:cNvSpPr txBox="1"/>
      </xdr:nvSpPr>
      <xdr:spPr>
        <a:xfrm>
          <a:off x="8483111" y="9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15552</xdr:rowOff>
    </xdr:from>
    <xdr:to>
      <xdr:col>41</xdr:col>
      <xdr:colOff>101600</xdr:colOff>
      <xdr:row>54</xdr:row>
      <xdr:rowOff>117152</xdr:rowOff>
    </xdr:to>
    <xdr:sp macro="" textlink="">
      <xdr:nvSpPr>
        <xdr:cNvPr id="376" name="楕円 375"/>
        <xdr:cNvSpPr/>
      </xdr:nvSpPr>
      <xdr:spPr>
        <a:xfrm>
          <a:off x="7810500" y="92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133679</xdr:rowOff>
    </xdr:from>
    <xdr:ext cx="534377" cy="259045"/>
    <xdr:sp macro="" textlink="">
      <xdr:nvSpPr>
        <xdr:cNvPr id="377" name="テキスト ボックス 376"/>
        <xdr:cNvSpPr txBox="1"/>
      </xdr:nvSpPr>
      <xdr:spPr>
        <a:xfrm>
          <a:off x="7594111" y="90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158427</xdr:rowOff>
    </xdr:from>
    <xdr:to>
      <xdr:col>36</xdr:col>
      <xdr:colOff>165100</xdr:colOff>
      <xdr:row>57</xdr:row>
      <xdr:rowOff>88577</xdr:rowOff>
    </xdr:to>
    <xdr:sp macro="" textlink="">
      <xdr:nvSpPr>
        <xdr:cNvPr id="378" name="楕円 377"/>
        <xdr:cNvSpPr/>
      </xdr:nvSpPr>
      <xdr:spPr>
        <a:xfrm>
          <a:off x="6921500" y="9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79704</xdr:rowOff>
    </xdr:from>
    <xdr:ext cx="534377" cy="259045"/>
    <xdr:sp macro="" textlink="">
      <xdr:nvSpPr>
        <xdr:cNvPr id="379" name="テキスト ボックス 378"/>
        <xdr:cNvSpPr txBox="1"/>
      </xdr:nvSpPr>
      <xdr:spPr>
        <a:xfrm>
          <a:off x="6705111" y="9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120886</xdr:rowOff>
    </xdr:from>
    <xdr:to>
      <xdr:col>55</xdr:col>
      <xdr:colOff>0</xdr:colOff>
      <xdr:row>77</xdr:row>
      <xdr:rowOff>124544</xdr:rowOff>
    </xdr:to>
    <xdr:cxnSp macro="">
      <xdr:nvCxnSpPr>
        <xdr:cNvPr id="406" name="直線コネクタ 405"/>
        <xdr:cNvCxnSpPr/>
      </xdr:nvCxnSpPr>
      <xdr:spPr>
        <a:xfrm>
          <a:off x="9639300" y="1332253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34750</xdr:rowOff>
    </xdr:from>
    <xdr:to>
      <xdr:col>50</xdr:col>
      <xdr:colOff>114300</xdr:colOff>
      <xdr:row>77</xdr:row>
      <xdr:rowOff>120886</xdr:rowOff>
    </xdr:to>
    <xdr:cxnSp macro="">
      <xdr:nvCxnSpPr>
        <xdr:cNvPr id="409" name="直線コネクタ 408"/>
        <xdr:cNvCxnSpPr/>
      </xdr:nvCxnSpPr>
      <xdr:spPr>
        <a:xfrm>
          <a:off x="8750300" y="13064950"/>
          <a:ext cx="889000" cy="25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34750</xdr:rowOff>
    </xdr:from>
    <xdr:to>
      <xdr:col>45</xdr:col>
      <xdr:colOff>177800</xdr:colOff>
      <xdr:row>77</xdr:row>
      <xdr:rowOff>142900</xdr:rowOff>
    </xdr:to>
    <xdr:cxnSp macro="">
      <xdr:nvCxnSpPr>
        <xdr:cNvPr id="412" name="直線コネクタ 411"/>
        <xdr:cNvCxnSpPr/>
      </xdr:nvCxnSpPr>
      <xdr:spPr>
        <a:xfrm flipV="1">
          <a:off x="7861300" y="13064950"/>
          <a:ext cx="8890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49974</xdr:rowOff>
    </xdr:from>
    <xdr:to>
      <xdr:col>41</xdr:col>
      <xdr:colOff>50800</xdr:colOff>
      <xdr:row>77</xdr:row>
      <xdr:rowOff>142900</xdr:rowOff>
    </xdr:to>
    <xdr:cxnSp macro="">
      <xdr:nvCxnSpPr>
        <xdr:cNvPr id="415" name="直線コネクタ 414"/>
        <xdr:cNvCxnSpPr/>
      </xdr:nvCxnSpPr>
      <xdr:spPr>
        <a:xfrm>
          <a:off x="6972300" y="12737274"/>
          <a:ext cx="889000" cy="60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73744</xdr:rowOff>
    </xdr:from>
    <xdr:to>
      <xdr:col>55</xdr:col>
      <xdr:colOff>50800</xdr:colOff>
      <xdr:row>78</xdr:row>
      <xdr:rowOff>3894</xdr:rowOff>
    </xdr:to>
    <xdr:sp macro="" textlink="">
      <xdr:nvSpPr>
        <xdr:cNvPr id="425" name="楕円 424"/>
        <xdr:cNvSpPr/>
      </xdr:nvSpPr>
      <xdr:spPr>
        <a:xfrm>
          <a:off x="10426700" y="132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52171</xdr:rowOff>
    </xdr:from>
    <xdr:ext cx="469744" cy="259045"/>
    <xdr:sp macro="" textlink="">
      <xdr:nvSpPr>
        <xdr:cNvPr id="426" name="商工費該当値テキスト"/>
        <xdr:cNvSpPr txBox="1"/>
      </xdr:nvSpPr>
      <xdr:spPr>
        <a:xfrm>
          <a:off x="10528300" y="132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70086</xdr:rowOff>
    </xdr:from>
    <xdr:to>
      <xdr:col>50</xdr:col>
      <xdr:colOff>165100</xdr:colOff>
      <xdr:row>78</xdr:row>
      <xdr:rowOff>236</xdr:rowOff>
    </xdr:to>
    <xdr:sp macro="" textlink="">
      <xdr:nvSpPr>
        <xdr:cNvPr id="427" name="楕円 426"/>
        <xdr:cNvSpPr/>
      </xdr:nvSpPr>
      <xdr:spPr>
        <a:xfrm>
          <a:off x="9588500" y="132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162813</xdr:rowOff>
    </xdr:from>
    <xdr:ext cx="469744" cy="259045"/>
    <xdr:sp macro="" textlink="">
      <xdr:nvSpPr>
        <xdr:cNvPr id="428" name="テキスト ボックス 427"/>
        <xdr:cNvSpPr txBox="1"/>
      </xdr:nvSpPr>
      <xdr:spPr>
        <a:xfrm>
          <a:off x="9404428" y="133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155400</xdr:rowOff>
    </xdr:from>
    <xdr:to>
      <xdr:col>46</xdr:col>
      <xdr:colOff>38100</xdr:colOff>
      <xdr:row>76</xdr:row>
      <xdr:rowOff>85550</xdr:rowOff>
    </xdr:to>
    <xdr:sp macro="" textlink="">
      <xdr:nvSpPr>
        <xdr:cNvPr id="429" name="楕円 428"/>
        <xdr:cNvSpPr/>
      </xdr:nvSpPr>
      <xdr:spPr>
        <a:xfrm>
          <a:off x="8699500" y="13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102077</xdr:rowOff>
    </xdr:from>
    <xdr:ext cx="534377" cy="259045"/>
    <xdr:sp macro="" textlink="">
      <xdr:nvSpPr>
        <xdr:cNvPr id="430" name="テキスト ボックス 429"/>
        <xdr:cNvSpPr txBox="1"/>
      </xdr:nvSpPr>
      <xdr:spPr>
        <a:xfrm>
          <a:off x="8483111" y="127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92100</xdr:rowOff>
    </xdr:from>
    <xdr:to>
      <xdr:col>41</xdr:col>
      <xdr:colOff>101600</xdr:colOff>
      <xdr:row>78</xdr:row>
      <xdr:rowOff>22250</xdr:rowOff>
    </xdr:to>
    <xdr:sp macro="" textlink="">
      <xdr:nvSpPr>
        <xdr:cNvPr id="431" name="楕円 430"/>
        <xdr:cNvSpPr/>
      </xdr:nvSpPr>
      <xdr:spPr>
        <a:xfrm>
          <a:off x="7810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13377</xdr:rowOff>
    </xdr:from>
    <xdr:ext cx="469744" cy="259045"/>
    <xdr:sp macro="" textlink="">
      <xdr:nvSpPr>
        <xdr:cNvPr id="432" name="テキスト ボックス 431"/>
        <xdr:cNvSpPr txBox="1"/>
      </xdr:nvSpPr>
      <xdr:spPr>
        <a:xfrm>
          <a:off x="7626428" y="133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170624</xdr:rowOff>
    </xdr:from>
    <xdr:to>
      <xdr:col>36</xdr:col>
      <xdr:colOff>165100</xdr:colOff>
      <xdr:row>74</xdr:row>
      <xdr:rowOff>100774</xdr:rowOff>
    </xdr:to>
    <xdr:sp macro="" textlink="">
      <xdr:nvSpPr>
        <xdr:cNvPr id="433" name="楕円 432"/>
        <xdr:cNvSpPr/>
      </xdr:nvSpPr>
      <xdr:spPr>
        <a:xfrm>
          <a:off x="6921500" y="126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117301</xdr:rowOff>
    </xdr:from>
    <xdr:ext cx="534377" cy="259045"/>
    <xdr:sp macro="" textlink="">
      <xdr:nvSpPr>
        <xdr:cNvPr id="434" name="テキスト ボックス 433"/>
        <xdr:cNvSpPr txBox="1"/>
      </xdr:nvSpPr>
      <xdr:spPr>
        <a:xfrm>
          <a:off x="6705111" y="12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141849</xdr:rowOff>
    </xdr:from>
    <xdr:to>
      <xdr:col>55</xdr:col>
      <xdr:colOff>0</xdr:colOff>
      <xdr:row>97</xdr:row>
      <xdr:rowOff>166833</xdr:rowOff>
    </xdr:to>
    <xdr:cxnSp macro="">
      <xdr:nvCxnSpPr>
        <xdr:cNvPr id="461" name="直線コネクタ 460"/>
        <xdr:cNvCxnSpPr/>
      </xdr:nvCxnSpPr>
      <xdr:spPr>
        <a:xfrm>
          <a:off x="9639300" y="16772499"/>
          <a:ext cx="8382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141849</xdr:rowOff>
    </xdr:from>
    <xdr:to>
      <xdr:col>50</xdr:col>
      <xdr:colOff>114300</xdr:colOff>
      <xdr:row>97</xdr:row>
      <xdr:rowOff>153603</xdr:rowOff>
    </xdr:to>
    <xdr:cxnSp macro="">
      <xdr:nvCxnSpPr>
        <xdr:cNvPr id="464" name="直線コネクタ 463"/>
        <xdr:cNvCxnSpPr/>
      </xdr:nvCxnSpPr>
      <xdr:spPr>
        <a:xfrm flipV="1">
          <a:off x="8750300" y="16772499"/>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153603</xdr:rowOff>
    </xdr:from>
    <xdr:to>
      <xdr:col>45</xdr:col>
      <xdr:colOff>177800</xdr:colOff>
      <xdr:row>98</xdr:row>
      <xdr:rowOff>40988</xdr:rowOff>
    </xdr:to>
    <xdr:cxnSp macro="">
      <xdr:nvCxnSpPr>
        <xdr:cNvPr id="467" name="直線コネクタ 466"/>
        <xdr:cNvCxnSpPr/>
      </xdr:nvCxnSpPr>
      <xdr:spPr>
        <a:xfrm flipV="1">
          <a:off x="7861300" y="16784253"/>
          <a:ext cx="889000" cy="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31459</xdr:rowOff>
    </xdr:from>
    <xdr:to>
      <xdr:col>41</xdr:col>
      <xdr:colOff>50800</xdr:colOff>
      <xdr:row>98</xdr:row>
      <xdr:rowOff>40988</xdr:rowOff>
    </xdr:to>
    <xdr:cxnSp macro="">
      <xdr:nvCxnSpPr>
        <xdr:cNvPr id="470" name="直線コネクタ 469"/>
        <xdr:cNvCxnSpPr/>
      </xdr:nvCxnSpPr>
      <xdr:spPr>
        <a:xfrm>
          <a:off x="6972300" y="16833559"/>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116033</xdr:rowOff>
    </xdr:from>
    <xdr:to>
      <xdr:col>55</xdr:col>
      <xdr:colOff>50800</xdr:colOff>
      <xdr:row>98</xdr:row>
      <xdr:rowOff>46183</xdr:rowOff>
    </xdr:to>
    <xdr:sp macro="" textlink="">
      <xdr:nvSpPr>
        <xdr:cNvPr id="480" name="楕円 479"/>
        <xdr:cNvSpPr/>
      </xdr:nvSpPr>
      <xdr:spPr>
        <a:xfrm>
          <a:off x="10426700" y="16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91049</xdr:rowOff>
    </xdr:from>
    <xdr:to>
      <xdr:col>50</xdr:col>
      <xdr:colOff>165100</xdr:colOff>
      <xdr:row>98</xdr:row>
      <xdr:rowOff>21199</xdr:rowOff>
    </xdr:to>
    <xdr:sp macro="" textlink="">
      <xdr:nvSpPr>
        <xdr:cNvPr id="482" name="楕円 481"/>
        <xdr:cNvSpPr/>
      </xdr:nvSpPr>
      <xdr:spPr>
        <a:xfrm>
          <a:off x="9588500" y="167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12326</xdr:rowOff>
    </xdr:from>
    <xdr:ext cx="534377" cy="259045"/>
    <xdr:sp macro="" textlink="">
      <xdr:nvSpPr>
        <xdr:cNvPr id="483" name="テキスト ボックス 482"/>
        <xdr:cNvSpPr txBox="1"/>
      </xdr:nvSpPr>
      <xdr:spPr>
        <a:xfrm>
          <a:off x="9372111" y="168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102803</xdr:rowOff>
    </xdr:from>
    <xdr:to>
      <xdr:col>46</xdr:col>
      <xdr:colOff>38100</xdr:colOff>
      <xdr:row>98</xdr:row>
      <xdr:rowOff>32953</xdr:rowOff>
    </xdr:to>
    <xdr:sp macro="" textlink="">
      <xdr:nvSpPr>
        <xdr:cNvPr id="484" name="楕円 483"/>
        <xdr:cNvSpPr/>
      </xdr:nvSpPr>
      <xdr:spPr>
        <a:xfrm>
          <a:off x="8699500" y="1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49480</xdr:rowOff>
    </xdr:from>
    <xdr:ext cx="534377" cy="259045"/>
    <xdr:sp macro="" textlink="">
      <xdr:nvSpPr>
        <xdr:cNvPr id="485" name="テキスト ボックス 484"/>
        <xdr:cNvSpPr txBox="1"/>
      </xdr:nvSpPr>
      <xdr:spPr>
        <a:xfrm>
          <a:off x="8483111" y="165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161638</xdr:rowOff>
    </xdr:from>
    <xdr:to>
      <xdr:col>41</xdr:col>
      <xdr:colOff>101600</xdr:colOff>
      <xdr:row>98</xdr:row>
      <xdr:rowOff>91788</xdr:rowOff>
    </xdr:to>
    <xdr:sp macro="" textlink="">
      <xdr:nvSpPr>
        <xdr:cNvPr id="486" name="楕円 485"/>
        <xdr:cNvSpPr/>
      </xdr:nvSpPr>
      <xdr:spPr>
        <a:xfrm>
          <a:off x="7810500" y="167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82915</xdr:rowOff>
    </xdr:from>
    <xdr:ext cx="534377" cy="259045"/>
    <xdr:sp macro="" textlink="">
      <xdr:nvSpPr>
        <xdr:cNvPr id="487" name="テキスト ボックス 486"/>
        <xdr:cNvSpPr txBox="1"/>
      </xdr:nvSpPr>
      <xdr:spPr>
        <a:xfrm>
          <a:off x="7594111" y="168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152109</xdr:rowOff>
    </xdr:from>
    <xdr:to>
      <xdr:col>36</xdr:col>
      <xdr:colOff>165100</xdr:colOff>
      <xdr:row>98</xdr:row>
      <xdr:rowOff>82259</xdr:rowOff>
    </xdr:to>
    <xdr:sp macro="" textlink="">
      <xdr:nvSpPr>
        <xdr:cNvPr id="488" name="楕円 487"/>
        <xdr:cNvSpPr/>
      </xdr:nvSpPr>
      <xdr:spPr>
        <a:xfrm>
          <a:off x="6921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73386</xdr:rowOff>
    </xdr:from>
    <xdr:ext cx="534377" cy="259045"/>
    <xdr:sp macro="" textlink="">
      <xdr:nvSpPr>
        <xdr:cNvPr id="489" name="テキスト ボックス 488"/>
        <xdr:cNvSpPr txBox="1"/>
      </xdr:nvSpPr>
      <xdr:spPr>
        <a:xfrm>
          <a:off x="6705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101295</xdr:rowOff>
    </xdr:from>
    <xdr:to>
      <xdr:col>85</xdr:col>
      <xdr:colOff>127000</xdr:colOff>
      <xdr:row>37</xdr:row>
      <xdr:rowOff>114795</xdr:rowOff>
    </xdr:to>
    <xdr:cxnSp macro="">
      <xdr:nvCxnSpPr>
        <xdr:cNvPr id="518" name="直線コネクタ 517"/>
        <xdr:cNvCxnSpPr/>
      </xdr:nvCxnSpPr>
      <xdr:spPr>
        <a:xfrm flipV="1">
          <a:off x="15481300" y="6444945"/>
          <a:ext cx="8382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114795</xdr:rowOff>
    </xdr:from>
    <xdr:to>
      <xdr:col>81</xdr:col>
      <xdr:colOff>50800</xdr:colOff>
      <xdr:row>37</xdr:row>
      <xdr:rowOff>130010</xdr:rowOff>
    </xdr:to>
    <xdr:cxnSp macro="">
      <xdr:nvCxnSpPr>
        <xdr:cNvPr id="521" name="直線コネクタ 520"/>
        <xdr:cNvCxnSpPr/>
      </xdr:nvCxnSpPr>
      <xdr:spPr>
        <a:xfrm flipV="1">
          <a:off x="14592300" y="6458445"/>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130010</xdr:rowOff>
    </xdr:from>
    <xdr:to>
      <xdr:col>76</xdr:col>
      <xdr:colOff>114300</xdr:colOff>
      <xdr:row>37</xdr:row>
      <xdr:rowOff>132613</xdr:rowOff>
    </xdr:to>
    <xdr:cxnSp macro="">
      <xdr:nvCxnSpPr>
        <xdr:cNvPr id="524" name="直線コネクタ 523"/>
        <xdr:cNvCxnSpPr/>
      </xdr:nvCxnSpPr>
      <xdr:spPr>
        <a:xfrm flipV="1">
          <a:off x="13703300" y="6473660"/>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115088</xdr:rowOff>
    </xdr:from>
    <xdr:to>
      <xdr:col>71</xdr:col>
      <xdr:colOff>177800</xdr:colOff>
      <xdr:row>37</xdr:row>
      <xdr:rowOff>132613</xdr:rowOff>
    </xdr:to>
    <xdr:cxnSp macro="">
      <xdr:nvCxnSpPr>
        <xdr:cNvPr id="527" name="直線コネクタ 526"/>
        <xdr:cNvCxnSpPr/>
      </xdr:nvCxnSpPr>
      <xdr:spPr>
        <a:xfrm>
          <a:off x="12814300" y="6458738"/>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50495</xdr:rowOff>
    </xdr:from>
    <xdr:to>
      <xdr:col>85</xdr:col>
      <xdr:colOff>177800</xdr:colOff>
      <xdr:row>37</xdr:row>
      <xdr:rowOff>152095</xdr:rowOff>
    </xdr:to>
    <xdr:sp macro="" textlink="">
      <xdr:nvSpPr>
        <xdr:cNvPr id="537" name="楕円 536"/>
        <xdr:cNvSpPr/>
      </xdr:nvSpPr>
      <xdr:spPr>
        <a:xfrm>
          <a:off x="162687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136872</xdr:rowOff>
    </xdr:from>
    <xdr:ext cx="534377" cy="259045"/>
    <xdr:sp macro="" textlink="">
      <xdr:nvSpPr>
        <xdr:cNvPr id="538" name="消防費該当値テキスト"/>
        <xdr:cNvSpPr txBox="1"/>
      </xdr:nvSpPr>
      <xdr:spPr>
        <a:xfrm>
          <a:off x="16370300" y="63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63995</xdr:rowOff>
    </xdr:from>
    <xdr:to>
      <xdr:col>81</xdr:col>
      <xdr:colOff>101600</xdr:colOff>
      <xdr:row>37</xdr:row>
      <xdr:rowOff>165595</xdr:rowOff>
    </xdr:to>
    <xdr:sp macro="" textlink="">
      <xdr:nvSpPr>
        <xdr:cNvPr id="539" name="楕円 538"/>
        <xdr:cNvSpPr/>
      </xdr:nvSpPr>
      <xdr:spPr>
        <a:xfrm>
          <a:off x="15430500" y="64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156722</xdr:rowOff>
    </xdr:from>
    <xdr:ext cx="534377" cy="259045"/>
    <xdr:sp macro="" textlink="">
      <xdr:nvSpPr>
        <xdr:cNvPr id="540" name="テキスト ボックス 539"/>
        <xdr:cNvSpPr txBox="1"/>
      </xdr:nvSpPr>
      <xdr:spPr>
        <a:xfrm>
          <a:off x="15214111" y="65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79210</xdr:rowOff>
    </xdr:from>
    <xdr:to>
      <xdr:col>76</xdr:col>
      <xdr:colOff>165100</xdr:colOff>
      <xdr:row>38</xdr:row>
      <xdr:rowOff>9360</xdr:rowOff>
    </xdr:to>
    <xdr:sp macro="" textlink="">
      <xdr:nvSpPr>
        <xdr:cNvPr id="541" name="楕円 540"/>
        <xdr:cNvSpPr/>
      </xdr:nvSpPr>
      <xdr:spPr>
        <a:xfrm>
          <a:off x="14541500" y="64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487</xdr:rowOff>
    </xdr:from>
    <xdr:ext cx="534377" cy="259045"/>
    <xdr:sp macro="" textlink="">
      <xdr:nvSpPr>
        <xdr:cNvPr id="542" name="テキスト ボックス 541"/>
        <xdr:cNvSpPr txBox="1"/>
      </xdr:nvSpPr>
      <xdr:spPr>
        <a:xfrm>
          <a:off x="14325111" y="6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81813</xdr:rowOff>
    </xdr:from>
    <xdr:to>
      <xdr:col>72</xdr:col>
      <xdr:colOff>38100</xdr:colOff>
      <xdr:row>38</xdr:row>
      <xdr:rowOff>11964</xdr:rowOff>
    </xdr:to>
    <xdr:sp macro="" textlink="">
      <xdr:nvSpPr>
        <xdr:cNvPr id="543" name="楕円 542"/>
        <xdr:cNvSpPr/>
      </xdr:nvSpPr>
      <xdr:spPr>
        <a:xfrm>
          <a:off x="1365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3091</xdr:rowOff>
    </xdr:from>
    <xdr:ext cx="534377" cy="259045"/>
    <xdr:sp macro="" textlink="">
      <xdr:nvSpPr>
        <xdr:cNvPr id="544" name="テキスト ボックス 543"/>
        <xdr:cNvSpPr txBox="1"/>
      </xdr:nvSpPr>
      <xdr:spPr>
        <a:xfrm>
          <a:off x="13436111" y="65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45" name="楕円 544"/>
        <xdr:cNvSpPr/>
      </xdr:nvSpPr>
      <xdr:spPr>
        <a:xfrm>
          <a:off x="127635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46" name="テキスト ボックス 545"/>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56871</xdr:rowOff>
    </xdr:from>
    <xdr:to>
      <xdr:col>85</xdr:col>
      <xdr:colOff>127000</xdr:colOff>
      <xdr:row>57</xdr:row>
      <xdr:rowOff>85057</xdr:rowOff>
    </xdr:to>
    <xdr:cxnSp macro="">
      <xdr:nvCxnSpPr>
        <xdr:cNvPr id="575" name="直線コネクタ 574"/>
        <xdr:cNvCxnSpPr/>
      </xdr:nvCxnSpPr>
      <xdr:spPr>
        <a:xfrm>
          <a:off x="15481300" y="9829521"/>
          <a:ext cx="8382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43665</xdr:rowOff>
    </xdr:from>
    <xdr:to>
      <xdr:col>81</xdr:col>
      <xdr:colOff>50800</xdr:colOff>
      <xdr:row>57</xdr:row>
      <xdr:rowOff>56871</xdr:rowOff>
    </xdr:to>
    <xdr:cxnSp macro="">
      <xdr:nvCxnSpPr>
        <xdr:cNvPr id="578" name="直線コネクタ 577"/>
        <xdr:cNvCxnSpPr/>
      </xdr:nvCxnSpPr>
      <xdr:spPr>
        <a:xfrm>
          <a:off x="14592300" y="9816315"/>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57731</xdr:rowOff>
    </xdr:from>
    <xdr:to>
      <xdr:col>76</xdr:col>
      <xdr:colOff>114300</xdr:colOff>
      <xdr:row>57</xdr:row>
      <xdr:rowOff>43665</xdr:rowOff>
    </xdr:to>
    <xdr:cxnSp macro="">
      <xdr:nvCxnSpPr>
        <xdr:cNvPr id="581" name="直線コネクタ 580"/>
        <xdr:cNvCxnSpPr/>
      </xdr:nvCxnSpPr>
      <xdr:spPr>
        <a:xfrm>
          <a:off x="13703300" y="9658931"/>
          <a:ext cx="889000" cy="15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164678</xdr:rowOff>
    </xdr:from>
    <xdr:to>
      <xdr:col>71</xdr:col>
      <xdr:colOff>177800</xdr:colOff>
      <xdr:row>56</xdr:row>
      <xdr:rowOff>57731</xdr:rowOff>
    </xdr:to>
    <xdr:cxnSp macro="">
      <xdr:nvCxnSpPr>
        <xdr:cNvPr id="584" name="直線コネクタ 583"/>
        <xdr:cNvCxnSpPr/>
      </xdr:nvCxnSpPr>
      <xdr:spPr>
        <a:xfrm>
          <a:off x="12814300" y="9594428"/>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34257</xdr:rowOff>
    </xdr:from>
    <xdr:to>
      <xdr:col>85</xdr:col>
      <xdr:colOff>177800</xdr:colOff>
      <xdr:row>57</xdr:row>
      <xdr:rowOff>135857</xdr:rowOff>
    </xdr:to>
    <xdr:sp macro="" textlink="">
      <xdr:nvSpPr>
        <xdr:cNvPr id="594" name="楕円 593"/>
        <xdr:cNvSpPr/>
      </xdr:nvSpPr>
      <xdr:spPr>
        <a:xfrm>
          <a:off x="16268700" y="98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120634</xdr:rowOff>
    </xdr:from>
    <xdr:ext cx="534377" cy="259045"/>
    <xdr:sp macro="" textlink="">
      <xdr:nvSpPr>
        <xdr:cNvPr id="595" name="教育費該当値テキスト"/>
        <xdr:cNvSpPr txBox="1"/>
      </xdr:nvSpPr>
      <xdr:spPr>
        <a:xfrm>
          <a:off x="16370300" y="9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6071</xdr:rowOff>
    </xdr:from>
    <xdr:to>
      <xdr:col>81</xdr:col>
      <xdr:colOff>101600</xdr:colOff>
      <xdr:row>57</xdr:row>
      <xdr:rowOff>107671</xdr:rowOff>
    </xdr:to>
    <xdr:sp macro="" textlink="">
      <xdr:nvSpPr>
        <xdr:cNvPr id="596" name="楕円 595"/>
        <xdr:cNvSpPr/>
      </xdr:nvSpPr>
      <xdr:spPr>
        <a:xfrm>
          <a:off x="15430500" y="97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98798</xdr:rowOff>
    </xdr:from>
    <xdr:ext cx="534377" cy="259045"/>
    <xdr:sp macro="" textlink="">
      <xdr:nvSpPr>
        <xdr:cNvPr id="597" name="テキスト ボックス 596"/>
        <xdr:cNvSpPr txBox="1"/>
      </xdr:nvSpPr>
      <xdr:spPr>
        <a:xfrm>
          <a:off x="15214111" y="98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164315</xdr:rowOff>
    </xdr:from>
    <xdr:to>
      <xdr:col>76</xdr:col>
      <xdr:colOff>165100</xdr:colOff>
      <xdr:row>57</xdr:row>
      <xdr:rowOff>94465</xdr:rowOff>
    </xdr:to>
    <xdr:sp macro="" textlink="">
      <xdr:nvSpPr>
        <xdr:cNvPr id="598" name="楕円 597"/>
        <xdr:cNvSpPr/>
      </xdr:nvSpPr>
      <xdr:spPr>
        <a:xfrm>
          <a:off x="14541500" y="97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85592</xdr:rowOff>
    </xdr:from>
    <xdr:ext cx="534377" cy="259045"/>
    <xdr:sp macro="" textlink="">
      <xdr:nvSpPr>
        <xdr:cNvPr id="599" name="テキスト ボックス 598"/>
        <xdr:cNvSpPr txBox="1"/>
      </xdr:nvSpPr>
      <xdr:spPr>
        <a:xfrm>
          <a:off x="14325111" y="98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6931</xdr:rowOff>
    </xdr:from>
    <xdr:to>
      <xdr:col>72</xdr:col>
      <xdr:colOff>38100</xdr:colOff>
      <xdr:row>56</xdr:row>
      <xdr:rowOff>108531</xdr:rowOff>
    </xdr:to>
    <xdr:sp macro="" textlink="">
      <xdr:nvSpPr>
        <xdr:cNvPr id="600" name="楕円 599"/>
        <xdr:cNvSpPr/>
      </xdr:nvSpPr>
      <xdr:spPr>
        <a:xfrm>
          <a:off x="13652500" y="9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125058</xdr:rowOff>
    </xdr:from>
    <xdr:ext cx="534377" cy="259045"/>
    <xdr:sp macro="" textlink="">
      <xdr:nvSpPr>
        <xdr:cNvPr id="601" name="テキスト ボックス 600"/>
        <xdr:cNvSpPr txBox="1"/>
      </xdr:nvSpPr>
      <xdr:spPr>
        <a:xfrm>
          <a:off x="13436111" y="93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113878</xdr:rowOff>
    </xdr:from>
    <xdr:to>
      <xdr:col>67</xdr:col>
      <xdr:colOff>101600</xdr:colOff>
      <xdr:row>56</xdr:row>
      <xdr:rowOff>44028</xdr:rowOff>
    </xdr:to>
    <xdr:sp macro="" textlink="">
      <xdr:nvSpPr>
        <xdr:cNvPr id="602" name="楕円 601"/>
        <xdr:cNvSpPr/>
      </xdr:nvSpPr>
      <xdr:spPr>
        <a:xfrm>
          <a:off x="12763500" y="95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60555</xdr:rowOff>
    </xdr:from>
    <xdr:ext cx="534377" cy="259045"/>
    <xdr:sp macro="" textlink="">
      <xdr:nvSpPr>
        <xdr:cNvPr id="603" name="テキスト ボックス 602"/>
        <xdr:cNvSpPr txBox="1"/>
      </xdr:nvSpPr>
      <xdr:spPr>
        <a:xfrm>
          <a:off x="12547111" y="93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91503</xdr:rowOff>
    </xdr:from>
    <xdr:to>
      <xdr:col>85</xdr:col>
      <xdr:colOff>127000</xdr:colOff>
      <xdr:row>78</xdr:row>
      <xdr:rowOff>136785</xdr:rowOff>
    </xdr:to>
    <xdr:cxnSp macro="">
      <xdr:nvCxnSpPr>
        <xdr:cNvPr id="632" name="直線コネクタ 631"/>
        <xdr:cNvCxnSpPr/>
      </xdr:nvCxnSpPr>
      <xdr:spPr>
        <a:xfrm>
          <a:off x="15481300" y="13464603"/>
          <a:ext cx="8382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91503</xdr:rowOff>
    </xdr:from>
    <xdr:to>
      <xdr:col>81</xdr:col>
      <xdr:colOff>50800</xdr:colOff>
      <xdr:row>78</xdr:row>
      <xdr:rowOff>104457</xdr:rowOff>
    </xdr:to>
    <xdr:cxnSp macro="">
      <xdr:nvCxnSpPr>
        <xdr:cNvPr id="635" name="直線コネクタ 634"/>
        <xdr:cNvCxnSpPr/>
      </xdr:nvCxnSpPr>
      <xdr:spPr>
        <a:xfrm flipV="1">
          <a:off x="14592300" y="1346460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109696</xdr:rowOff>
    </xdr:from>
    <xdr:to>
      <xdr:col>76</xdr:col>
      <xdr:colOff>114300</xdr:colOff>
      <xdr:row>78</xdr:row>
      <xdr:rowOff>104457</xdr:rowOff>
    </xdr:to>
    <xdr:cxnSp macro="">
      <xdr:nvCxnSpPr>
        <xdr:cNvPr id="638" name="直線コネクタ 637"/>
        <xdr:cNvCxnSpPr/>
      </xdr:nvCxnSpPr>
      <xdr:spPr>
        <a:xfrm>
          <a:off x="13703300" y="13311346"/>
          <a:ext cx="889000" cy="1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0" name="テキスト ボックス 639"/>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109696</xdr:rowOff>
    </xdr:from>
    <xdr:to>
      <xdr:col>71</xdr:col>
      <xdr:colOff>177800</xdr:colOff>
      <xdr:row>78</xdr:row>
      <xdr:rowOff>1130</xdr:rowOff>
    </xdr:to>
    <xdr:cxnSp macro="">
      <xdr:nvCxnSpPr>
        <xdr:cNvPr id="641" name="直線コネクタ 640"/>
        <xdr:cNvCxnSpPr/>
      </xdr:nvCxnSpPr>
      <xdr:spPr>
        <a:xfrm flipV="1">
          <a:off x="12814300" y="13311346"/>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43" name="テキスト ボックス 642"/>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5" name="テキスト ボックス 644"/>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85985</xdr:rowOff>
    </xdr:from>
    <xdr:to>
      <xdr:col>85</xdr:col>
      <xdr:colOff>177800</xdr:colOff>
      <xdr:row>79</xdr:row>
      <xdr:rowOff>16135</xdr:rowOff>
    </xdr:to>
    <xdr:sp macro="" textlink="">
      <xdr:nvSpPr>
        <xdr:cNvPr id="651" name="楕円 650"/>
        <xdr:cNvSpPr/>
      </xdr:nvSpPr>
      <xdr:spPr>
        <a:xfrm>
          <a:off x="16268700" y="13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912</xdr:rowOff>
    </xdr:from>
    <xdr:ext cx="469744" cy="259045"/>
    <xdr:sp macro="" textlink="">
      <xdr:nvSpPr>
        <xdr:cNvPr id="652" name="災害復旧費該当値テキスト"/>
        <xdr:cNvSpPr txBox="1"/>
      </xdr:nvSpPr>
      <xdr:spPr>
        <a:xfrm>
          <a:off x="16370300" y="1337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40703</xdr:rowOff>
    </xdr:from>
    <xdr:to>
      <xdr:col>81</xdr:col>
      <xdr:colOff>101600</xdr:colOff>
      <xdr:row>78</xdr:row>
      <xdr:rowOff>142303</xdr:rowOff>
    </xdr:to>
    <xdr:sp macro="" textlink="">
      <xdr:nvSpPr>
        <xdr:cNvPr id="653" name="楕円 652"/>
        <xdr:cNvSpPr/>
      </xdr:nvSpPr>
      <xdr:spPr>
        <a:xfrm>
          <a:off x="15430500" y="134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133430</xdr:rowOff>
    </xdr:from>
    <xdr:ext cx="469744" cy="259045"/>
    <xdr:sp macro="" textlink="">
      <xdr:nvSpPr>
        <xdr:cNvPr id="654" name="テキスト ボックス 653"/>
        <xdr:cNvSpPr txBox="1"/>
      </xdr:nvSpPr>
      <xdr:spPr>
        <a:xfrm>
          <a:off x="15246428" y="1350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53657</xdr:rowOff>
    </xdr:from>
    <xdr:to>
      <xdr:col>76</xdr:col>
      <xdr:colOff>165100</xdr:colOff>
      <xdr:row>78</xdr:row>
      <xdr:rowOff>155257</xdr:rowOff>
    </xdr:to>
    <xdr:sp macro="" textlink="">
      <xdr:nvSpPr>
        <xdr:cNvPr id="655" name="楕円 654"/>
        <xdr:cNvSpPr/>
      </xdr:nvSpPr>
      <xdr:spPr>
        <a:xfrm>
          <a:off x="1454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334</xdr:rowOff>
    </xdr:from>
    <xdr:ext cx="469744" cy="259045"/>
    <xdr:sp macro="" textlink="">
      <xdr:nvSpPr>
        <xdr:cNvPr id="656" name="テキスト ボックス 655"/>
        <xdr:cNvSpPr txBox="1"/>
      </xdr:nvSpPr>
      <xdr:spPr>
        <a:xfrm>
          <a:off x="14357428" y="1320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58896</xdr:rowOff>
    </xdr:from>
    <xdr:to>
      <xdr:col>72</xdr:col>
      <xdr:colOff>38100</xdr:colOff>
      <xdr:row>77</xdr:row>
      <xdr:rowOff>160496</xdr:rowOff>
    </xdr:to>
    <xdr:sp macro="" textlink="">
      <xdr:nvSpPr>
        <xdr:cNvPr id="657" name="楕円 656"/>
        <xdr:cNvSpPr/>
      </xdr:nvSpPr>
      <xdr:spPr>
        <a:xfrm>
          <a:off x="13652500" y="132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5573</xdr:rowOff>
    </xdr:from>
    <xdr:ext cx="534377" cy="259045"/>
    <xdr:sp macro="" textlink="">
      <xdr:nvSpPr>
        <xdr:cNvPr id="658" name="テキスト ボックス 657"/>
        <xdr:cNvSpPr txBox="1"/>
      </xdr:nvSpPr>
      <xdr:spPr>
        <a:xfrm>
          <a:off x="13436111" y="130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121780</xdr:rowOff>
    </xdr:from>
    <xdr:to>
      <xdr:col>67</xdr:col>
      <xdr:colOff>101600</xdr:colOff>
      <xdr:row>78</xdr:row>
      <xdr:rowOff>51930</xdr:rowOff>
    </xdr:to>
    <xdr:sp macro="" textlink="">
      <xdr:nvSpPr>
        <xdr:cNvPr id="659" name="楕円 658"/>
        <xdr:cNvSpPr/>
      </xdr:nvSpPr>
      <xdr:spPr>
        <a:xfrm>
          <a:off x="12763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68457</xdr:rowOff>
    </xdr:from>
    <xdr:ext cx="534377" cy="259045"/>
    <xdr:sp macro="" textlink="">
      <xdr:nvSpPr>
        <xdr:cNvPr id="660" name="テキスト ボックス 659"/>
        <xdr:cNvSpPr txBox="1"/>
      </xdr:nvSpPr>
      <xdr:spPr>
        <a:xfrm>
          <a:off x="12547111" y="1309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142267</xdr:rowOff>
    </xdr:from>
    <xdr:to>
      <xdr:col>85</xdr:col>
      <xdr:colOff>127000</xdr:colOff>
      <xdr:row>97</xdr:row>
      <xdr:rowOff>143647</xdr:rowOff>
    </xdr:to>
    <xdr:cxnSp macro="">
      <xdr:nvCxnSpPr>
        <xdr:cNvPr id="689" name="直線コネクタ 688"/>
        <xdr:cNvCxnSpPr/>
      </xdr:nvCxnSpPr>
      <xdr:spPr>
        <a:xfrm flipV="1">
          <a:off x="15481300" y="16772917"/>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117793</xdr:rowOff>
    </xdr:from>
    <xdr:to>
      <xdr:col>81</xdr:col>
      <xdr:colOff>50800</xdr:colOff>
      <xdr:row>97</xdr:row>
      <xdr:rowOff>143647</xdr:rowOff>
    </xdr:to>
    <xdr:cxnSp macro="">
      <xdr:nvCxnSpPr>
        <xdr:cNvPr id="692" name="直線コネクタ 691"/>
        <xdr:cNvCxnSpPr/>
      </xdr:nvCxnSpPr>
      <xdr:spPr>
        <a:xfrm>
          <a:off x="14592300" y="1674844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98918</xdr:rowOff>
    </xdr:from>
    <xdr:to>
      <xdr:col>76</xdr:col>
      <xdr:colOff>114300</xdr:colOff>
      <xdr:row>97</xdr:row>
      <xdr:rowOff>117793</xdr:rowOff>
    </xdr:to>
    <xdr:cxnSp macro="">
      <xdr:nvCxnSpPr>
        <xdr:cNvPr id="695" name="直線コネクタ 694"/>
        <xdr:cNvCxnSpPr/>
      </xdr:nvCxnSpPr>
      <xdr:spPr>
        <a:xfrm>
          <a:off x="13703300" y="16729568"/>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89911</xdr:rowOff>
    </xdr:from>
    <xdr:to>
      <xdr:col>71</xdr:col>
      <xdr:colOff>177800</xdr:colOff>
      <xdr:row>97</xdr:row>
      <xdr:rowOff>98918</xdr:rowOff>
    </xdr:to>
    <xdr:cxnSp macro="">
      <xdr:nvCxnSpPr>
        <xdr:cNvPr id="698" name="直線コネクタ 697"/>
        <xdr:cNvCxnSpPr/>
      </xdr:nvCxnSpPr>
      <xdr:spPr>
        <a:xfrm>
          <a:off x="12814300" y="167205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91467</xdr:rowOff>
    </xdr:from>
    <xdr:to>
      <xdr:col>85</xdr:col>
      <xdr:colOff>177800</xdr:colOff>
      <xdr:row>98</xdr:row>
      <xdr:rowOff>21617</xdr:rowOff>
    </xdr:to>
    <xdr:sp macro="" textlink="">
      <xdr:nvSpPr>
        <xdr:cNvPr id="708" name="楕円 707"/>
        <xdr:cNvSpPr/>
      </xdr:nvSpPr>
      <xdr:spPr>
        <a:xfrm>
          <a:off x="16268700" y="167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6394</xdr:rowOff>
    </xdr:from>
    <xdr:ext cx="534377" cy="259045"/>
    <xdr:sp macro="" textlink="">
      <xdr:nvSpPr>
        <xdr:cNvPr id="709" name="公債費該当値テキスト"/>
        <xdr:cNvSpPr txBox="1"/>
      </xdr:nvSpPr>
      <xdr:spPr>
        <a:xfrm>
          <a:off x="16370300" y="166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92847</xdr:rowOff>
    </xdr:from>
    <xdr:to>
      <xdr:col>81</xdr:col>
      <xdr:colOff>101600</xdr:colOff>
      <xdr:row>98</xdr:row>
      <xdr:rowOff>22997</xdr:rowOff>
    </xdr:to>
    <xdr:sp macro="" textlink="">
      <xdr:nvSpPr>
        <xdr:cNvPr id="710" name="楕円 709"/>
        <xdr:cNvSpPr/>
      </xdr:nvSpPr>
      <xdr:spPr>
        <a:xfrm>
          <a:off x="15430500" y="167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14124</xdr:rowOff>
    </xdr:from>
    <xdr:ext cx="534377" cy="259045"/>
    <xdr:sp macro="" textlink="">
      <xdr:nvSpPr>
        <xdr:cNvPr id="711" name="テキスト ボックス 710"/>
        <xdr:cNvSpPr txBox="1"/>
      </xdr:nvSpPr>
      <xdr:spPr>
        <a:xfrm>
          <a:off x="15214111" y="168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66993</xdr:rowOff>
    </xdr:from>
    <xdr:to>
      <xdr:col>76</xdr:col>
      <xdr:colOff>165100</xdr:colOff>
      <xdr:row>97</xdr:row>
      <xdr:rowOff>168593</xdr:rowOff>
    </xdr:to>
    <xdr:sp macro="" textlink="">
      <xdr:nvSpPr>
        <xdr:cNvPr id="712" name="楕円 711"/>
        <xdr:cNvSpPr/>
      </xdr:nvSpPr>
      <xdr:spPr>
        <a:xfrm>
          <a:off x="14541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159720</xdr:rowOff>
    </xdr:from>
    <xdr:ext cx="534377" cy="259045"/>
    <xdr:sp macro="" textlink="">
      <xdr:nvSpPr>
        <xdr:cNvPr id="713" name="テキスト ボックス 712"/>
        <xdr:cNvSpPr txBox="1"/>
      </xdr:nvSpPr>
      <xdr:spPr>
        <a:xfrm>
          <a:off x="14325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48118</xdr:rowOff>
    </xdr:from>
    <xdr:to>
      <xdr:col>72</xdr:col>
      <xdr:colOff>38100</xdr:colOff>
      <xdr:row>97</xdr:row>
      <xdr:rowOff>149718</xdr:rowOff>
    </xdr:to>
    <xdr:sp macro="" textlink="">
      <xdr:nvSpPr>
        <xdr:cNvPr id="714" name="楕円 713"/>
        <xdr:cNvSpPr/>
      </xdr:nvSpPr>
      <xdr:spPr>
        <a:xfrm>
          <a:off x="136525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140845</xdr:rowOff>
    </xdr:from>
    <xdr:ext cx="534377" cy="259045"/>
    <xdr:sp macro="" textlink="">
      <xdr:nvSpPr>
        <xdr:cNvPr id="715" name="テキスト ボックス 714"/>
        <xdr:cNvSpPr txBox="1"/>
      </xdr:nvSpPr>
      <xdr:spPr>
        <a:xfrm>
          <a:off x="13436111" y="167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39111</xdr:rowOff>
    </xdr:from>
    <xdr:to>
      <xdr:col>67</xdr:col>
      <xdr:colOff>101600</xdr:colOff>
      <xdr:row>97</xdr:row>
      <xdr:rowOff>140711</xdr:rowOff>
    </xdr:to>
    <xdr:sp macro="" textlink="">
      <xdr:nvSpPr>
        <xdr:cNvPr id="716" name="楕円 715"/>
        <xdr:cNvSpPr/>
      </xdr:nvSpPr>
      <xdr:spPr>
        <a:xfrm>
          <a:off x="127635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131838</xdr:rowOff>
    </xdr:from>
    <xdr:ext cx="534377" cy="259045"/>
    <xdr:sp macro="" textlink="">
      <xdr:nvSpPr>
        <xdr:cNvPr id="717" name="テキスト ボックス 716"/>
        <xdr:cNvSpPr txBox="1"/>
      </xdr:nvSpPr>
      <xdr:spPr>
        <a:xfrm>
          <a:off x="12547111" y="167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は労働費及び衛生費において、類似団体平均を上回っていたが、今年度はすべての費目において類似団体平均を下回ることとなった。今後も経費削減に努めながらも事業を展開し、行政サービスのさらなる向上へ向けて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適切な財源の確保と歳出の精査を行ったことや令和元年東日本台風の補助対象災害復旧事業の増加により災害復旧事業以外の事業を進捗させることができなかったこと等により積立額が増加し、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実質収支についても前年度を上回り、財政調整基金への積立が増加したことから実質単年度収支も増加となった。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連結実質赤字比率に係る赤字は発生していない。連結実質赤字比率に係る黒字割合は、</a:t>
          </a:r>
          <a:r>
            <a:rPr kumimoji="1" lang="en-US" altLang="ja-JP" sz="1400">
              <a:latin typeface="ＭＳ ゴシック" pitchFamily="49" charset="-128"/>
              <a:ea typeface="ＭＳ ゴシック" pitchFamily="49" charset="-128"/>
            </a:rPr>
            <a:t>57.51</a:t>
          </a:r>
          <a:r>
            <a:rPr kumimoji="1" lang="ja-JP" altLang="en-US" sz="1400">
              <a:latin typeface="ＭＳ ゴシック" pitchFamily="49" charset="-128"/>
              <a:ea typeface="ＭＳ ゴシック" pitchFamily="49" charset="-128"/>
            </a:rPr>
            <a:t>％となった。国民健康保険特別会計以外は黒字割合が上昇しており、今後も健全な行財政運営に努めていく。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F1" workbookViewId="0">
      <selection activeCell="BW34" sqref="BW34:BX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6255584</v>
      </c>
      <c r="BO4" s="462"/>
      <c r="BP4" s="462"/>
      <c r="BQ4" s="462"/>
      <c r="BR4" s="462"/>
      <c r="BS4" s="462"/>
      <c r="BT4" s="462"/>
      <c r="BU4" s="463"/>
      <c r="BV4" s="461">
        <v>6202614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2.6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5894090</v>
      </c>
      <c r="BO5" s="467"/>
      <c r="BP5" s="467"/>
      <c r="BQ5" s="467"/>
      <c r="BR5" s="467"/>
      <c r="BS5" s="467"/>
      <c r="BT5" s="467"/>
      <c r="BU5" s="468"/>
      <c r="BV5" s="466">
        <v>6111387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85.6</v>
      </c>
      <c r="CU5" s="437"/>
      <c r="CV5" s="437"/>
      <c r="CW5" s="437"/>
      <c r="CX5" s="437"/>
      <c r="CY5" s="437"/>
      <c r="CZ5" s="437"/>
      <c r="DA5" s="438"/>
      <c r="DB5" s="436">
        <v>85.7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361494</v>
      </c>
      <c r="BO6" s="467"/>
      <c r="BP6" s="467"/>
      <c r="BQ6" s="467"/>
      <c r="BR6" s="467"/>
      <c r="BS6" s="467"/>
      <c r="BT6" s="467"/>
      <c r="BU6" s="468"/>
      <c r="BV6" s="466">
        <v>91227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90.8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174374</v>
      </c>
      <c r="BO7" s="467"/>
      <c r="BP7" s="467"/>
      <c r="BQ7" s="467"/>
      <c r="BR7" s="467"/>
      <c r="BS7" s="467"/>
      <c r="BT7" s="467"/>
      <c r="BU7" s="468"/>
      <c r="BV7" s="466">
        <v>7608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3216457</v>
      </c>
      <c r="CU7" s="467"/>
      <c r="CV7" s="467"/>
      <c r="CW7" s="467"/>
      <c r="CX7" s="467"/>
      <c r="CY7" s="467"/>
      <c r="CZ7" s="467"/>
      <c r="DA7" s="468"/>
      <c r="DB7" s="466">
        <v>3259956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187120</v>
      </c>
      <c r="BO8" s="467"/>
      <c r="BP8" s="467"/>
      <c r="BQ8" s="467"/>
      <c r="BR8" s="467"/>
      <c r="BS8" s="467"/>
      <c r="BT8" s="467"/>
      <c r="BU8" s="468"/>
      <c r="BV8" s="466">
        <v>83619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12486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101</v>
      </c>
      <c r="AV9" s="524"/>
      <c r="AW9" s="524"/>
      <c r="AX9" s="524"/>
      <c r="AY9" s="446" t="s">
        <v>116</v>
      </c>
      <c r="AZ9" s="447"/>
      <c r="BA9" s="447"/>
      <c r="BB9" s="447"/>
      <c r="BC9" s="447"/>
      <c r="BD9" s="447"/>
      <c r="BE9" s="447"/>
      <c r="BF9" s="447"/>
      <c r="BG9" s="447"/>
      <c r="BH9" s="447"/>
      <c r="BI9" s="447"/>
      <c r="BJ9" s="447"/>
      <c r="BK9" s="447"/>
      <c r="BL9" s="447"/>
      <c r="BM9" s="448"/>
      <c r="BN9" s="466">
        <v>103501</v>
      </c>
      <c r="BO9" s="467"/>
      <c r="BP9" s="467"/>
      <c r="BQ9" s="467"/>
      <c r="BR9" s="467"/>
      <c r="BS9" s="467"/>
      <c r="BT9" s="467"/>
      <c r="BU9" s="468"/>
      <c r="BV9" s="466">
        <v>-15879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8.6999999999999993</v>
      </c>
      <c r="CU9" s="437"/>
      <c r="CV9" s="437"/>
      <c r="CW9" s="437"/>
      <c r="CX9" s="437"/>
      <c r="CY9" s="437"/>
      <c r="CZ9" s="437"/>
      <c r="DA9" s="438"/>
      <c r="DB9" s="436">
        <v>9.1999999999999993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12815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101</v>
      </c>
      <c r="AV10" s="524"/>
      <c r="AW10" s="524"/>
      <c r="AX10" s="524"/>
      <c r="AY10" s="446" t="s">
        <v>120</v>
      </c>
      <c r="AZ10" s="447"/>
      <c r="BA10" s="447"/>
      <c r="BB10" s="447"/>
      <c r="BC10" s="447"/>
      <c r="BD10" s="447"/>
      <c r="BE10" s="447"/>
      <c r="BF10" s="447"/>
      <c r="BG10" s="447"/>
      <c r="BH10" s="447"/>
      <c r="BI10" s="447"/>
      <c r="BJ10" s="447"/>
      <c r="BK10" s="447"/>
      <c r="BL10" s="447"/>
      <c r="BM10" s="448"/>
      <c r="BN10" s="466">
        <v>580005</v>
      </c>
      <c r="BO10" s="467"/>
      <c r="BP10" s="467"/>
      <c r="BQ10" s="467"/>
      <c r="BR10" s="467"/>
      <c r="BS10" s="467"/>
      <c r="BT10" s="467"/>
      <c r="BU10" s="468"/>
      <c r="BV10" s="466">
        <v>200837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101</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12624</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101</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63868</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12574</v>
      </c>
      <c r="S13" s="570"/>
      <c r="T13" s="570"/>
      <c r="U13" s="570"/>
      <c r="V13" s="571"/>
      <c r="W13" s="557" t="s">
        <v>138</v>
      </c>
      <c r="X13" s="479"/>
      <c r="Y13" s="479"/>
      <c r="Z13" s="479"/>
      <c r="AA13" s="479"/>
      <c r="AB13" s="480"/>
      <c r="AC13" s="442">
        <v>552</v>
      </c>
      <c r="AD13" s="443"/>
      <c r="AE13" s="443"/>
      <c r="AF13" s="443"/>
      <c r="AG13" s="444"/>
      <c r="AH13" s="442">
        <v>643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683506</v>
      </c>
      <c r="BO13" s="467"/>
      <c r="BP13" s="467"/>
      <c r="BQ13" s="467"/>
      <c r="BR13" s="467"/>
      <c r="BS13" s="467"/>
      <c r="BT13" s="467"/>
      <c r="BU13" s="468"/>
      <c r="BV13" s="466">
        <v>121090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8.5</v>
      </c>
      <c r="CU13" s="437"/>
      <c r="CV13" s="437"/>
      <c r="CW13" s="437"/>
      <c r="CX13" s="437"/>
      <c r="CY13" s="437"/>
      <c r="CZ13" s="437"/>
      <c r="DA13" s="438"/>
      <c r="DB13" s="436">
        <v>8.6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12675</v>
      </c>
      <c r="S14" s="570"/>
      <c r="T14" s="570"/>
      <c r="U14" s="570"/>
      <c r="V14" s="571"/>
      <c r="W14" s="572"/>
      <c r="X14" s="482"/>
      <c r="Y14" s="482"/>
      <c r="Z14" s="482"/>
      <c r="AA14" s="482"/>
      <c r="AB14" s="483"/>
      <c r="AC14" s="562">
        <v>8.9</v>
      </c>
      <c r="AD14" s="563"/>
      <c r="AE14" s="563"/>
      <c r="AF14" s="563"/>
      <c r="AG14" s="564"/>
      <c r="AH14" s="562">
        <v>10.8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20.100000000000001</v>
      </c>
      <c r="CU14" s="574"/>
      <c r="CV14" s="574"/>
      <c r="CW14" s="574"/>
      <c r="CX14" s="574"/>
      <c r="CY14" s="574"/>
      <c r="CZ14" s="574"/>
      <c r="DA14" s="575"/>
      <c r="DB14" s="573">
        <v>43.7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12619</v>
      </c>
      <c r="S15" s="570"/>
      <c r="T15" s="570"/>
      <c r="U15" s="570"/>
      <c r="V15" s="571"/>
      <c r="W15" s="557" t="s">
        <v>146</v>
      </c>
      <c r="X15" s="479"/>
      <c r="Y15" s="479"/>
      <c r="Z15" s="479"/>
      <c r="AA15" s="479"/>
      <c r="AB15" s="480"/>
      <c r="AC15" s="442">
        <v>2321</v>
      </c>
      <c r="AD15" s="443"/>
      <c r="AE15" s="443"/>
      <c r="AF15" s="443"/>
      <c r="AG15" s="444"/>
      <c r="AH15" s="442">
        <v>2256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1592296</v>
      </c>
      <c r="BO15" s="462"/>
      <c r="BP15" s="462"/>
      <c r="BQ15" s="462"/>
      <c r="BR15" s="462"/>
      <c r="BS15" s="462"/>
      <c r="BT15" s="462"/>
      <c r="BU15" s="463"/>
      <c r="BV15" s="461">
        <v>1641063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37.5</v>
      </c>
      <c r="AD16" s="563"/>
      <c r="AE16" s="563"/>
      <c r="AF16" s="563"/>
      <c r="AG16" s="564"/>
      <c r="AH16" s="562">
        <v>38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2630575</v>
      </c>
      <c r="BO16" s="467"/>
      <c r="BP16" s="467"/>
      <c r="BQ16" s="467"/>
      <c r="BR16" s="467"/>
      <c r="BS16" s="467"/>
      <c r="BT16" s="467"/>
      <c r="BU16" s="468"/>
      <c r="BV16" s="466">
        <v>2636681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3318</v>
      </c>
      <c r="AD17" s="443"/>
      <c r="AE17" s="443"/>
      <c r="AF17" s="443"/>
      <c r="AG17" s="444"/>
      <c r="AH17" s="442">
        <v>3033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2024867</v>
      </c>
      <c r="BO17" s="467"/>
      <c r="BP17" s="467"/>
      <c r="BQ17" s="467"/>
      <c r="BR17" s="467"/>
      <c r="BS17" s="467"/>
      <c r="BT17" s="467"/>
      <c r="BU17" s="468"/>
      <c r="BV17" s="466">
        <v>2089331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31.3</v>
      </c>
      <c r="M18" s="531"/>
      <c r="N18" s="531"/>
      <c r="O18" s="531"/>
      <c r="P18" s="531"/>
      <c r="Q18" s="531"/>
      <c r="R18" s="532"/>
      <c r="S18" s="532"/>
      <c r="T18" s="532"/>
      <c r="U18" s="532"/>
      <c r="V18" s="533"/>
      <c r="W18" s="547"/>
      <c r="X18" s="548"/>
      <c r="Y18" s="548"/>
      <c r="Z18" s="548"/>
      <c r="AA18" s="548"/>
      <c r="AB18" s="558"/>
      <c r="AC18" s="430">
        <v>53.6</v>
      </c>
      <c r="AD18" s="431"/>
      <c r="AE18" s="431"/>
      <c r="AF18" s="431"/>
      <c r="AG18" s="534"/>
      <c r="AH18" s="430">
        <v>51.1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2732968</v>
      </c>
      <c r="BO18" s="467"/>
      <c r="BP18" s="467"/>
      <c r="BQ18" s="467"/>
      <c r="BR18" s="467"/>
      <c r="BS18" s="467"/>
      <c r="BT18" s="467"/>
      <c r="BU18" s="468"/>
      <c r="BV18" s="466">
        <v>2676208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399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4587109</v>
      </c>
      <c r="BO19" s="467"/>
      <c r="BP19" s="467"/>
      <c r="BQ19" s="467"/>
      <c r="BR19" s="467"/>
      <c r="BS19" s="467"/>
      <c r="BT19" s="467"/>
      <c r="BU19" s="468"/>
      <c r="BV19" s="466">
        <v>4324641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4205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5453276</v>
      </c>
      <c r="BO23" s="467"/>
      <c r="BP23" s="467"/>
      <c r="BQ23" s="467"/>
      <c r="BR23" s="467"/>
      <c r="BS23" s="467"/>
      <c r="BT23" s="467"/>
      <c r="BU23" s="468"/>
      <c r="BV23" s="466">
        <v>5470455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7389</v>
      </c>
      <c r="R24" s="443"/>
      <c r="S24" s="443"/>
      <c r="T24" s="443"/>
      <c r="U24" s="443"/>
      <c r="V24" s="444"/>
      <c r="W24" s="508"/>
      <c r="X24" s="499"/>
      <c r="Y24" s="500"/>
      <c r="Z24" s="439" t="s">
        <v>170</v>
      </c>
      <c r="AA24" s="440"/>
      <c r="AB24" s="440"/>
      <c r="AC24" s="440"/>
      <c r="AD24" s="440"/>
      <c r="AE24" s="440"/>
      <c r="AF24" s="440"/>
      <c r="AG24" s="441"/>
      <c r="AH24" s="442">
        <v>82</v>
      </c>
      <c r="AI24" s="443"/>
      <c r="AJ24" s="443"/>
      <c r="AK24" s="443"/>
      <c r="AL24" s="444"/>
      <c r="AM24" s="442">
        <v>261908</v>
      </c>
      <c r="AN24" s="443"/>
      <c r="AO24" s="443"/>
      <c r="AP24" s="443"/>
      <c r="AQ24" s="443"/>
      <c r="AR24" s="444"/>
      <c r="AS24" s="442">
        <v>3194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4714581</v>
      </c>
      <c r="BO24" s="467"/>
      <c r="BP24" s="467"/>
      <c r="BQ24" s="467"/>
      <c r="BR24" s="467"/>
      <c r="BS24" s="467"/>
      <c r="BT24" s="467"/>
      <c r="BU24" s="468"/>
      <c r="BV24" s="466">
        <v>4762856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5913</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136</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798064</v>
      </c>
      <c r="BO25" s="462"/>
      <c r="BP25" s="462"/>
      <c r="BQ25" s="462"/>
      <c r="BR25" s="462"/>
      <c r="BS25" s="462"/>
      <c r="BT25" s="462"/>
      <c r="BU25" s="463"/>
      <c r="BV25" s="461">
        <v>955261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5544</v>
      </c>
      <c r="R26" s="443"/>
      <c r="S26" s="443"/>
      <c r="T26" s="443"/>
      <c r="U26" s="443"/>
      <c r="V26" s="444"/>
      <c r="W26" s="508"/>
      <c r="X26" s="499"/>
      <c r="Y26" s="500"/>
      <c r="Z26" s="439" t="s">
        <v>178</v>
      </c>
      <c r="AA26" s="521"/>
      <c r="AB26" s="521"/>
      <c r="AC26" s="521"/>
      <c r="AD26" s="521"/>
      <c r="AE26" s="521"/>
      <c r="AF26" s="521"/>
      <c r="AG26" s="522"/>
      <c r="AH26" s="442" t="s">
        <v>175</v>
      </c>
      <c r="AI26" s="443"/>
      <c r="AJ26" s="443"/>
      <c r="AK26" s="443"/>
      <c r="AL26" s="444"/>
      <c r="AM26" s="442" t="s">
        <v>136</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2961</v>
      </c>
      <c r="R27" s="443"/>
      <c r="S27" s="443"/>
      <c r="T27" s="443"/>
      <c r="U27" s="443"/>
      <c r="V27" s="444"/>
      <c r="W27" s="508"/>
      <c r="X27" s="499"/>
      <c r="Y27" s="500"/>
      <c r="Z27" s="439" t="s">
        <v>182</v>
      </c>
      <c r="AA27" s="440"/>
      <c r="AB27" s="440"/>
      <c r="AC27" s="440"/>
      <c r="AD27" s="440"/>
      <c r="AE27" s="440"/>
      <c r="AF27" s="440"/>
      <c r="AG27" s="441"/>
      <c r="AH27" s="442">
        <v>5</v>
      </c>
      <c r="AI27" s="443"/>
      <c r="AJ27" s="443"/>
      <c r="AK27" s="443"/>
      <c r="AL27" s="444"/>
      <c r="AM27" s="442">
        <v>18999</v>
      </c>
      <c r="AN27" s="443"/>
      <c r="AO27" s="443"/>
      <c r="AP27" s="443"/>
      <c r="AQ27" s="443"/>
      <c r="AR27" s="444"/>
      <c r="AS27" s="442">
        <v>3800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138320</v>
      </c>
      <c r="BO27" s="470"/>
      <c r="BP27" s="470"/>
      <c r="BQ27" s="470"/>
      <c r="BR27" s="470"/>
      <c r="BS27" s="470"/>
      <c r="BT27" s="470"/>
      <c r="BU27" s="471"/>
      <c r="BV27" s="469">
        <v>138320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2439</v>
      </c>
      <c r="R28" s="443"/>
      <c r="S28" s="443"/>
      <c r="T28" s="443"/>
      <c r="U28" s="443"/>
      <c r="V28" s="444"/>
      <c r="W28" s="508"/>
      <c r="X28" s="499"/>
      <c r="Y28" s="500"/>
      <c r="Z28" s="439" t="s">
        <v>185</v>
      </c>
      <c r="AA28" s="440"/>
      <c r="AB28" s="440"/>
      <c r="AC28" s="440"/>
      <c r="AD28" s="440"/>
      <c r="AE28" s="440"/>
      <c r="AF28" s="440"/>
      <c r="AG28" s="441"/>
      <c r="AH28" s="442" t="s">
        <v>175</v>
      </c>
      <c r="AI28" s="443"/>
      <c r="AJ28" s="443"/>
      <c r="AK28" s="443"/>
      <c r="AL28" s="444"/>
      <c r="AM28" s="442" t="s">
        <v>136</v>
      </c>
      <c r="AN28" s="443"/>
      <c r="AO28" s="443"/>
      <c r="AP28" s="443"/>
      <c r="AQ28" s="443"/>
      <c r="AR28" s="444"/>
      <c r="AS28" s="442" t="s">
        <v>175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1511288</v>
      </c>
      <c r="BO28" s="462"/>
      <c r="BP28" s="462"/>
      <c r="BQ28" s="462"/>
      <c r="BR28" s="462"/>
      <c r="BS28" s="462"/>
      <c r="BT28" s="462"/>
      <c r="BU28" s="463"/>
      <c r="BV28" s="461">
        <v>931283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2259</v>
      </c>
      <c r="R29" s="443"/>
      <c r="S29" s="443"/>
      <c r="T29" s="443"/>
      <c r="U29" s="443"/>
      <c r="V29" s="444"/>
      <c r="W29" s="509"/>
      <c r="X29" s="510"/>
      <c r="Y29" s="511"/>
      <c r="Z29" s="439" t="s">
        <v>188</v>
      </c>
      <c r="AA29" s="440"/>
      <c r="AB29" s="440"/>
      <c r="AC29" s="440"/>
      <c r="AD29" s="440"/>
      <c r="AE29" s="440"/>
      <c r="AF29" s="440"/>
      <c r="AG29" s="441"/>
      <c r="AH29" s="442">
        <v>87</v>
      </c>
      <c r="AI29" s="443"/>
      <c r="AJ29" s="443"/>
      <c r="AK29" s="443"/>
      <c r="AL29" s="444"/>
      <c r="AM29" s="442">
        <v>280907</v>
      </c>
      <c r="AN29" s="443"/>
      <c r="AO29" s="443"/>
      <c r="AP29" s="443"/>
      <c r="AQ29" s="443"/>
      <c r="AR29" s="444"/>
      <c r="AS29" s="442">
        <v>3229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831</v>
      </c>
      <c r="BO29" s="467"/>
      <c r="BP29" s="467"/>
      <c r="BQ29" s="467"/>
      <c r="BR29" s="467"/>
      <c r="BS29" s="467"/>
      <c r="BT29" s="467"/>
      <c r="BU29" s="468"/>
      <c r="BV29" s="466">
        <v>40827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1513691</v>
      </c>
      <c r="BO30" s="470"/>
      <c r="BP30" s="470"/>
      <c r="BQ30" s="470"/>
      <c r="BR30" s="470"/>
      <c r="BS30" s="470"/>
      <c r="BT30" s="470"/>
      <c r="BU30" s="471"/>
      <c r="BV30" s="469">
        <v>1470677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199</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須賀川地方広域消防組合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須賀川地方保健環境組合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鏡石駅東第１土地区画整理事業特別会計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IF('各会計、関係団体の財政状況及び健全化判断比率'!B34="","",'各会計、関係団体の財政状況及び健全化判断比率'!B34)</f>
        <v>工業団地事業特別会計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公立岩瀬病院企業団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育英資金貸付費特別会計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福島県市町村総合事務組合（一般会計）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福島県市町村総合事務組合（消防補償等特別会計）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福島県市町村総合事務組合（消防賞じゅつ金特別会計）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福島県市町村総合事務組合（非常勤職員公務災害補償特別会計）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福島県市町村総合事務組合（自治会館管理特別会計）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福島県後期高齢者医療連合（一般会計）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福島県後期高齢者医療連合（後期高齢者特別会計）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AFe3p/02PPGDNgctIL26McZT4yS0m7p+XCJNV8BlA3YRxJ8RvrZwjrptAQMk9ERFl6mgrk9ggISiNoZKmGjoFQ==" saltValue="9+3IERBwfROm1Gl1vtRS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70" zoomScaleNormal="70" zoomScaleSheetLayoutView="100" workbookViewId="0">
      <selection activeCell="I38" sqref="I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569</v>
      </c>
      <c r="D34" s="1248"/>
      <c r="E34" s="1249"/>
      <c r="F34" s="32">
        <v>28.09</v>
      </c>
      <c r="G34" s="33">
        <v>28.22</v>
      </c>
      <c r="H34" s="33">
        <v>32.24</v>
      </c>
      <c r="I34" s="33">
        <v>25.09</v>
      </c>
      <c r="J34" s="34">
        <v>28.35</v>
      </c>
      <c r="K34" s="22"/>
      <c r="L34" s="22"/>
      <c r="M34" s="22"/>
      <c r="N34" s="22"/>
      <c r="O34" s="22"/>
      <c r="P34" s="22"/>
    </row>
    <row r="35" spans="1:16" ht="39" customHeight="1" x14ac:dyDescent="0.15">
      <c r="A35" s="22"/>
      <c r="B35" s="35"/>
      <c r="C35" s="1242" t="s">
        <v>570</v>
      </c>
      <c r="D35" s="1243"/>
      <c r="E35" s="1244"/>
      <c r="F35" s="36">
        <v>11.74</v>
      </c>
      <c r="G35" s="37">
        <v>13.46</v>
      </c>
      <c r="H35" s="37">
        <v>15.36</v>
      </c>
      <c r="I35" s="37">
        <v>17.38</v>
      </c>
      <c r="J35" s="38">
        <v>18.72</v>
      </c>
      <c r="K35" s="22"/>
      <c r="L35" s="22"/>
      <c r="M35" s="22"/>
      <c r="N35" s="22"/>
      <c r="O35" s="22"/>
      <c r="P35" s="22"/>
    </row>
    <row r="36" spans="1:16" ht="39" customHeight="1" x14ac:dyDescent="0.15">
      <c r="A36" s="22"/>
      <c r="B36" s="35"/>
      <c r="C36" s="1242" t="s">
        <v>571</v>
      </c>
      <c r="D36" s="1243"/>
      <c r="E36" s="1244"/>
      <c r="F36" s="36">
        <v>2.81</v>
      </c>
      <c r="G36" s="37">
        <v>3.25</v>
      </c>
      <c r="H36" s="37">
        <v>3.01</v>
      </c>
      <c r="I36" s="37">
        <v>2.5299999999999998</v>
      </c>
      <c r="J36" s="38">
        <v>5.79</v>
      </c>
      <c r="K36" s="22"/>
      <c r="L36" s="22"/>
      <c r="M36" s="22"/>
      <c r="N36" s="22"/>
      <c r="O36" s="22"/>
      <c r="P36" s="22"/>
    </row>
    <row r="37" spans="1:16" ht="39" customHeight="1" x14ac:dyDescent="0.15">
      <c r="A37" s="22"/>
      <c r="B37" s="35"/>
      <c r="C37" s="1242" t="s">
        <v>572</v>
      </c>
      <c r="D37" s="1243"/>
      <c r="E37" s="1244"/>
      <c r="F37" s="36">
        <v>3.25</v>
      </c>
      <c r="G37" s="37">
        <v>2.15</v>
      </c>
      <c r="H37" s="37">
        <v>3.12</v>
      </c>
      <c r="I37" s="37">
        <v>4.47</v>
      </c>
      <c r="J37" s="38">
        <v>4.3</v>
      </c>
      <c r="K37" s="22"/>
      <c r="L37" s="22"/>
      <c r="M37" s="22"/>
      <c r="N37" s="22"/>
      <c r="O37" s="22"/>
      <c r="P37" s="22"/>
    </row>
    <row r="38" spans="1:16" ht="39" customHeight="1" x14ac:dyDescent="0.15">
      <c r="A38" s="22"/>
      <c r="B38" s="35"/>
      <c r="C38" s="1242" t="s">
        <v>573</v>
      </c>
      <c r="D38" s="1243"/>
      <c r="E38" s="1244"/>
      <c r="F38" s="36">
        <v>0.11</v>
      </c>
      <c r="G38" s="37">
        <v>0.5</v>
      </c>
      <c r="H38" s="37">
        <v>0.44</v>
      </c>
      <c r="I38" s="37">
        <v>0.68</v>
      </c>
      <c r="J38" s="38">
        <v>0.21</v>
      </c>
      <c r="K38" s="22"/>
      <c r="L38" s="22"/>
      <c r="M38" s="22"/>
      <c r="N38" s="22"/>
      <c r="O38" s="22"/>
      <c r="P38" s="22"/>
    </row>
    <row r="39" spans="1:16" ht="39" customHeight="1" x14ac:dyDescent="0.15">
      <c r="A39" s="22"/>
      <c r="B39" s="35"/>
      <c r="C39" s="1242" t="s">
        <v>574</v>
      </c>
      <c r="D39" s="1243"/>
      <c r="E39" s="1244"/>
      <c r="F39" s="36">
        <v>0.12</v>
      </c>
      <c r="G39" s="37">
        <v>0.1</v>
      </c>
      <c r="H39" s="37">
        <v>0.08</v>
      </c>
      <c r="I39" s="37">
        <v>0.08</v>
      </c>
      <c r="J39" s="38">
        <v>0.09</v>
      </c>
      <c r="K39" s="22"/>
      <c r="L39" s="22"/>
      <c r="M39" s="22"/>
      <c r="N39" s="22"/>
      <c r="O39" s="22"/>
      <c r="P39" s="22"/>
    </row>
    <row r="40" spans="1:16" ht="39" customHeight="1" x14ac:dyDescent="0.15">
      <c r="A40" s="22"/>
      <c r="B40" s="35"/>
      <c r="C40" s="1242" t="s">
        <v>575</v>
      </c>
      <c r="D40" s="1243"/>
      <c r="E40" s="1244"/>
      <c r="F40" s="36">
        <v>0.02</v>
      </c>
      <c r="G40" s="37">
        <v>0.02</v>
      </c>
      <c r="H40" s="37">
        <v>0.02</v>
      </c>
      <c r="I40" s="37">
        <v>0.02</v>
      </c>
      <c r="J40" s="38">
        <v>0.02</v>
      </c>
      <c r="K40" s="22"/>
      <c r="L40" s="22"/>
      <c r="M40" s="22"/>
      <c r="N40" s="22"/>
      <c r="O40" s="22"/>
      <c r="P40" s="22"/>
    </row>
    <row r="41" spans="1:16" ht="39" customHeight="1" x14ac:dyDescent="0.15">
      <c r="A41" s="22"/>
      <c r="B41" s="35"/>
      <c r="C41" s="1242" t="s">
        <v>576</v>
      </c>
      <c r="D41" s="1243"/>
      <c r="E41" s="1244"/>
      <c r="F41" s="36">
        <v>0.05</v>
      </c>
      <c r="G41" s="37">
        <v>0</v>
      </c>
      <c r="H41" s="37">
        <v>0.01</v>
      </c>
      <c r="I41" s="37">
        <v>0.01</v>
      </c>
      <c r="J41" s="38">
        <v>0.02</v>
      </c>
      <c r="K41" s="22"/>
      <c r="L41" s="22"/>
      <c r="M41" s="22"/>
      <c r="N41" s="22"/>
      <c r="O41" s="22"/>
      <c r="P41" s="22"/>
    </row>
    <row r="42" spans="1:16" ht="39" customHeight="1" x14ac:dyDescent="0.15">
      <c r="A42" s="22"/>
      <c r="B42" s="39"/>
      <c r="C42" s="1242" t="s">
        <v>577</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578</v>
      </c>
      <c r="D43" s="1246"/>
      <c r="E43" s="1247"/>
      <c r="F43" s="41">
        <v>0.03</v>
      </c>
      <c r="G43" s="42">
        <v>0.02</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9EmsZo/gGiMrnb/mb4wWHM7XNX84Jjtl47nSB37uPRNtJ6Ug6Gath0DNZWyXyF+qtnBMvXzvCEcz1aX6M3q+A==" saltValue="P8g9gLyucrQITKREjO63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1" zoomScale="55" zoomScaleNormal="55" zoomScaleSheetLayoutView="55" workbookViewId="0">
      <selection activeCell="J4" sqref="J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503</v>
      </c>
      <c r="L45" s="60">
        <v>485</v>
      </c>
      <c r="M45" s="60">
        <v>450</v>
      </c>
      <c r="N45" s="60">
        <v>405</v>
      </c>
      <c r="O45" s="61">
        <v>406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122</v>
      </c>
      <c r="L48" s="64">
        <v>124</v>
      </c>
      <c r="M48" s="64">
        <v>177</v>
      </c>
      <c r="N48" s="64">
        <v>166</v>
      </c>
      <c r="O48" s="65">
        <v>176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v>
      </c>
      <c r="L49" s="64">
        <v>4</v>
      </c>
      <c r="M49" s="64">
        <v>2</v>
      </c>
      <c r="N49" s="64">
        <v>5</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105</v>
      </c>
      <c r="L50" s="64">
        <v>88</v>
      </c>
      <c r="M50" s="64">
        <v>78</v>
      </c>
      <c r="N50" s="64">
        <v>72</v>
      </c>
      <c r="O50" s="65">
        <v>71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428</v>
      </c>
      <c r="L52" s="64">
        <v>452</v>
      </c>
      <c r="M52" s="64">
        <v>441</v>
      </c>
      <c r="N52" s="64">
        <v>423</v>
      </c>
      <c r="O52" s="65">
        <v>426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305</v>
      </c>
      <c r="L53" s="69">
        <v>249</v>
      </c>
      <c r="M53" s="69">
        <v>266</v>
      </c>
      <c r="N53" s="69">
        <v>225</v>
      </c>
      <c r="O53" s="70">
        <v>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qv8XDfeGyek+92Wo/VhdZBmm/Cg2NUNmaqs0iP3PplhhOY5t8UE10qN/T5YuhQFSgOp4WGMVJowDj6Lw55hBg==" saltValue="py/WDFjg8HDilzOegZLT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85" zoomScaleNormal="85" zoomScaleSheetLayoutView="100" workbookViewId="0">
      <selection activeCell="L41" sqref="L41:L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5168</v>
      </c>
      <c r="J41" s="104">
        <v>5265</v>
      </c>
      <c r="K41" s="104">
        <v>5401</v>
      </c>
      <c r="L41" s="104">
        <v>5470</v>
      </c>
      <c r="M41" s="105">
        <v>5453</v>
      </c>
    </row>
    <row r="42" spans="2:13" ht="27.75" customHeight="1" x14ac:dyDescent="0.15">
      <c r="B42" s="1278"/>
      <c r="C42" s="1279"/>
      <c r="D42" s="106"/>
      <c r="E42" s="1282" t="s">
        <v>32</v>
      </c>
      <c r="F42" s="1282"/>
      <c r="G42" s="1282"/>
      <c r="H42" s="1283"/>
      <c r="I42" s="107">
        <v>944</v>
      </c>
      <c r="J42" s="108">
        <v>757</v>
      </c>
      <c r="K42" s="108">
        <v>708</v>
      </c>
      <c r="L42" s="108">
        <v>664</v>
      </c>
      <c r="M42" s="109">
        <v>580</v>
      </c>
    </row>
    <row r="43" spans="2:13" ht="27.75" customHeight="1" x14ac:dyDescent="0.15">
      <c r="B43" s="1278"/>
      <c r="C43" s="1279"/>
      <c r="D43" s="106"/>
      <c r="E43" s="1282" t="s">
        <v>33</v>
      </c>
      <c r="F43" s="1282"/>
      <c r="G43" s="1282"/>
      <c r="H43" s="1283"/>
      <c r="I43" s="107">
        <v>2318</v>
      </c>
      <c r="J43" s="108">
        <v>2392</v>
      </c>
      <c r="K43" s="108">
        <v>2662</v>
      </c>
      <c r="L43" s="108">
        <v>2863</v>
      </c>
      <c r="M43" s="109">
        <v>3062</v>
      </c>
    </row>
    <row r="44" spans="2:13" ht="27.75" customHeight="1" x14ac:dyDescent="0.15">
      <c r="B44" s="1278"/>
      <c r="C44" s="1279"/>
      <c r="D44" s="106"/>
      <c r="E44" s="1282" t="s">
        <v>34</v>
      </c>
      <c r="F44" s="1282"/>
      <c r="G44" s="1282"/>
      <c r="H44" s="1283"/>
      <c r="I44" s="107">
        <v>69</v>
      </c>
      <c r="J44" s="108">
        <v>102</v>
      </c>
      <c r="K44" s="108">
        <v>124</v>
      </c>
      <c r="L44" s="108">
        <v>289</v>
      </c>
      <c r="M44" s="109">
        <v>322</v>
      </c>
    </row>
    <row r="45" spans="2:13" ht="27.75" customHeight="1" x14ac:dyDescent="0.15">
      <c r="B45" s="1278"/>
      <c r="C45" s="1279"/>
      <c r="D45" s="106"/>
      <c r="E45" s="1282" t="s">
        <v>35</v>
      </c>
      <c r="F45" s="1282"/>
      <c r="G45" s="1282"/>
      <c r="H45" s="1283"/>
      <c r="I45" s="107">
        <v>458</v>
      </c>
      <c r="J45" s="108">
        <v>467</v>
      </c>
      <c r="K45" s="108">
        <v>429</v>
      </c>
      <c r="L45" s="108">
        <v>396</v>
      </c>
      <c r="M45" s="109">
        <v>322</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2321</v>
      </c>
      <c r="J50" s="108">
        <v>2431</v>
      </c>
      <c r="K50" s="108">
        <v>2471</v>
      </c>
      <c r="L50" s="108">
        <v>2697</v>
      </c>
      <c r="M50" s="109">
        <v>3366</v>
      </c>
    </row>
    <row r="51" spans="2:13" ht="27.75" customHeight="1" x14ac:dyDescent="0.15">
      <c r="B51" s="1278"/>
      <c r="C51" s="1279"/>
      <c r="D51" s="106"/>
      <c r="E51" s="1282" t="s">
        <v>42</v>
      </c>
      <c r="F51" s="1282"/>
      <c r="G51" s="1282"/>
      <c r="H51" s="1283"/>
      <c r="I51" s="107">
        <v>148</v>
      </c>
      <c r="J51" s="108">
        <v>139</v>
      </c>
      <c r="K51" s="108">
        <v>169</v>
      </c>
      <c r="L51" s="108">
        <v>189</v>
      </c>
      <c r="M51" s="109">
        <v>236</v>
      </c>
    </row>
    <row r="52" spans="2:13" ht="27.75" customHeight="1" x14ac:dyDescent="0.15">
      <c r="B52" s="1280"/>
      <c r="C52" s="1281"/>
      <c r="D52" s="106"/>
      <c r="E52" s="1282" t="s">
        <v>43</v>
      </c>
      <c r="F52" s="1282"/>
      <c r="G52" s="1282"/>
      <c r="H52" s="1283"/>
      <c r="I52" s="107">
        <v>5693</v>
      </c>
      <c r="J52" s="108">
        <v>5631</v>
      </c>
      <c r="K52" s="108">
        <v>5552</v>
      </c>
      <c r="L52" s="108">
        <v>5550</v>
      </c>
      <c r="M52" s="109">
        <v>5574</v>
      </c>
    </row>
    <row r="53" spans="2:13" ht="27.75" customHeight="1" thickBot="1" x14ac:dyDescent="0.2">
      <c r="B53" s="1284" t="s">
        <v>44</v>
      </c>
      <c r="C53" s="1285"/>
      <c r="D53" s="113"/>
      <c r="E53" s="1286" t="s">
        <v>45</v>
      </c>
      <c r="F53" s="1286"/>
      <c r="G53" s="1286"/>
      <c r="H53" s="1287"/>
      <c r="I53" s="114">
        <v>795</v>
      </c>
      <c r="J53" s="115">
        <v>781</v>
      </c>
      <c r="K53" s="115">
        <v>1131</v>
      </c>
      <c r="L53" s="115">
        <v>1244</v>
      </c>
      <c r="M53" s="116">
        <v>563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AYkV5dgV0ObGPsnADs8URlUUyIL+HvZNs87fiBB4H7YGW3bgQN3bk5o5VRzwpJik68PqzZ1ILVZYtwcK+hOg==" saltValue="ucjkG+mY0qDsbzu/JpB0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794</v>
      </c>
      <c r="G55" s="128">
        <v>931</v>
      </c>
      <c r="H55" s="129">
        <v>1511</v>
      </c>
    </row>
    <row r="56" spans="2:8" ht="52.5" customHeight="1" x14ac:dyDescent="0.15">
      <c r="B56" s="130"/>
      <c r="C56" s="1305" t="s">
        <v>49</v>
      </c>
      <c r="D56" s="1305"/>
      <c r="E56" s="1306"/>
      <c r="F56" s="131">
        <v>41</v>
      </c>
      <c r="G56" s="131">
        <v>41</v>
      </c>
      <c r="H56" s="132">
        <v>1</v>
      </c>
    </row>
    <row r="57" spans="2:8" ht="53.25" customHeight="1" x14ac:dyDescent="0.15">
      <c r="B57" s="130"/>
      <c r="C57" s="1307" t="s">
        <v>50</v>
      </c>
      <c r="D57" s="1307"/>
      <c r="E57" s="1308"/>
      <c r="F57" s="133">
        <v>1435</v>
      </c>
      <c r="G57" s="133">
        <v>1471</v>
      </c>
      <c r="H57" s="134">
        <v>1514</v>
      </c>
    </row>
    <row r="58" spans="2:8" ht="45.75" customHeight="1" x14ac:dyDescent="0.15">
      <c r="B58" s="135"/>
      <c r="C58" s="1295" t="s">
        <v>604</v>
      </c>
      <c r="D58" s="1296"/>
      <c r="E58" s="1297"/>
      <c r="F58" s="136">
        <v>810</v>
      </c>
      <c r="G58" s="136">
        <v>826</v>
      </c>
      <c r="H58" s="137">
        <v>825</v>
      </c>
    </row>
    <row r="59" spans="2:8" ht="45.75" customHeight="1" x14ac:dyDescent="0.15">
      <c r="B59" s="135"/>
      <c r="C59" s="1295" t="s">
        <v>605</v>
      </c>
      <c r="D59" s="1296"/>
      <c r="E59" s="1297"/>
      <c r="F59" s="136">
        <v>173</v>
      </c>
      <c r="G59" s="136">
        <v>173</v>
      </c>
      <c r="H59" s="137">
        <v>173</v>
      </c>
    </row>
    <row r="60" spans="2:8" ht="45.75" customHeight="1" x14ac:dyDescent="0.15">
      <c r="B60" s="135"/>
      <c r="C60" s="1295" t="s">
        <v>606</v>
      </c>
      <c r="D60" s="1296"/>
      <c r="E60" s="1297"/>
      <c r="F60" s="136">
        <v>125</v>
      </c>
      <c r="G60" s="136">
        <v>113</v>
      </c>
      <c r="H60" s="137">
        <v>110</v>
      </c>
    </row>
    <row r="61" spans="2:8" ht="45.75" customHeight="1" x14ac:dyDescent="0.15">
      <c r="B61" s="135"/>
      <c r="C61" s="1295" t="s">
        <v>607</v>
      </c>
      <c r="D61" s="1296"/>
      <c r="E61" s="1297"/>
      <c r="F61" s="136">
        <v>97</v>
      </c>
      <c r="G61" s="136">
        <v>106</v>
      </c>
      <c r="H61" s="137">
        <v>98</v>
      </c>
    </row>
    <row r="62" spans="2:8" ht="45.75" customHeight="1" thickBot="1" x14ac:dyDescent="0.2">
      <c r="B62" s="138"/>
      <c r="C62" s="1298" t="s">
        <v>608</v>
      </c>
      <c r="D62" s="1299"/>
      <c r="E62" s="1300"/>
      <c r="F62" s="139">
        <v>48</v>
      </c>
      <c r="G62" s="139">
        <v>55</v>
      </c>
      <c r="H62" s="140">
        <v>60</v>
      </c>
    </row>
    <row r="63" spans="2:8" ht="52.5" customHeight="1" thickBot="1" x14ac:dyDescent="0.2">
      <c r="B63" s="141"/>
      <c r="C63" s="1301" t="s">
        <v>51</v>
      </c>
      <c r="D63" s="1301"/>
      <c r="E63" s="1302"/>
      <c r="F63" s="142">
        <v>2270</v>
      </c>
      <c r="G63" s="142">
        <v>2443</v>
      </c>
      <c r="H63" s="143">
        <v>3026</v>
      </c>
    </row>
    <row r="64" spans="2:8" ht="15" customHeight="1" x14ac:dyDescent="0.15"/>
  </sheetData>
  <sheetProtection algorithmName="SHA-512" hashValue="0raNwLsaaiJiinjs7g3LkCumKJVlyzDxuCOMi0S6hJdQbXXRHHrPjwGl9jhsbS4siXW8brxtWj/UJSZQqdAQYw==" saltValue="aFOpJ298Or+Ec1FtWI9g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27.2</v>
      </c>
      <c r="BQ51" s="1311"/>
      <c r="BR51" s="1311"/>
      <c r="BS51" s="1311"/>
      <c r="BT51" s="1311"/>
      <c r="BU51" s="1311"/>
      <c r="BV51" s="1311"/>
      <c r="BW51" s="1311"/>
      <c r="BX51" s="1311">
        <v>27.3</v>
      </c>
      <c r="BY51" s="1311"/>
      <c r="BZ51" s="1311"/>
      <c r="CA51" s="1311"/>
      <c r="CB51" s="1311"/>
      <c r="CC51" s="1311"/>
      <c r="CD51" s="1311"/>
      <c r="CE51" s="1311"/>
      <c r="CF51" s="1311">
        <v>39.4</v>
      </c>
      <c r="CG51" s="1311"/>
      <c r="CH51" s="1311"/>
      <c r="CI51" s="1311"/>
      <c r="CJ51" s="1311"/>
      <c r="CK51" s="1311"/>
      <c r="CL51" s="1311"/>
      <c r="CM51" s="1311"/>
      <c r="CN51" s="1311">
        <v>43.7</v>
      </c>
      <c r="CO51" s="1311"/>
      <c r="CP51" s="1311"/>
      <c r="CQ51" s="1311"/>
      <c r="CR51" s="1311"/>
      <c r="CS51" s="1311"/>
      <c r="CT51" s="1311"/>
      <c r="CU51" s="1311"/>
      <c r="CV51" s="1311">
        <v>20.100000000000001</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11">
        <v>63.5</v>
      </c>
      <c r="BQ53" s="1311"/>
      <c r="BR53" s="1311"/>
      <c r="BS53" s="1311"/>
      <c r="BT53" s="1311"/>
      <c r="BU53" s="1311"/>
      <c r="BV53" s="1311"/>
      <c r="BW53" s="1311"/>
      <c r="BX53" s="1311">
        <v>61.8</v>
      </c>
      <c r="BY53" s="1311"/>
      <c r="BZ53" s="1311"/>
      <c r="CA53" s="1311"/>
      <c r="CB53" s="1311"/>
      <c r="CC53" s="1311"/>
      <c r="CD53" s="1311"/>
      <c r="CE53" s="1311"/>
      <c r="CF53" s="1311">
        <v>63.3</v>
      </c>
      <c r="CG53" s="1311"/>
      <c r="CH53" s="1311"/>
      <c r="CI53" s="1311"/>
      <c r="CJ53" s="1311"/>
      <c r="CK53" s="1311"/>
      <c r="CL53" s="1311"/>
      <c r="CM53" s="1311"/>
      <c r="CN53" s="1311">
        <v>65</v>
      </c>
      <c r="CO53" s="1311"/>
      <c r="CP53" s="1311"/>
      <c r="CQ53" s="1311"/>
      <c r="CR53" s="1311"/>
      <c r="CS53" s="1311"/>
      <c r="CT53" s="1311"/>
      <c r="CU53" s="1311"/>
      <c r="CV53" s="1311">
        <v>67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616</v>
      </c>
      <c r="AO55" s="1315"/>
      <c r="AP55" s="1315"/>
      <c r="AQ55" s="1315"/>
      <c r="AR55" s="1315"/>
      <c r="AS55" s="1315"/>
      <c r="AT55" s="1315"/>
      <c r="AU55" s="1315"/>
      <c r="AV55" s="1315"/>
      <c r="AW55" s="1315"/>
      <c r="AX55" s="1315"/>
      <c r="AY55" s="1315"/>
      <c r="AZ55" s="1315"/>
      <c r="BA55" s="1315"/>
      <c r="BB55" s="1314" t="s">
        <v>614</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38.5</v>
      </c>
      <c r="BY55" s="1311"/>
      <c r="BZ55" s="1311"/>
      <c r="CA55" s="1311"/>
      <c r="CB55" s="1311"/>
      <c r="CC55" s="1311"/>
      <c r="CD55" s="1311"/>
      <c r="CE55" s="1311"/>
      <c r="CF55" s="1311">
        <v>32.799999999999997</v>
      </c>
      <c r="CG55" s="1311"/>
      <c r="CH55" s="1311"/>
      <c r="CI55" s="1311"/>
      <c r="CJ55" s="1311"/>
      <c r="CK55" s="1311"/>
      <c r="CL55" s="1311"/>
      <c r="CM55" s="1311"/>
      <c r="CN55" s="1311">
        <v>20.9</v>
      </c>
      <c r="CO55" s="1311"/>
      <c r="CP55" s="1311"/>
      <c r="CQ55" s="1311"/>
      <c r="CR55" s="1311"/>
      <c r="CS55" s="1311"/>
      <c r="CT55" s="1311"/>
      <c r="CU55" s="1311"/>
      <c r="CV55" s="1311">
        <v>21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615</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11">
        <v>57.6</v>
      </c>
      <c r="BY57" s="1311"/>
      <c r="BZ57" s="1311"/>
      <c r="CA57" s="1311"/>
      <c r="CB57" s="1311"/>
      <c r="CC57" s="1311"/>
      <c r="CD57" s="1311"/>
      <c r="CE57" s="1311"/>
      <c r="CF57" s="1311">
        <v>58.9</v>
      </c>
      <c r="CG57" s="1311"/>
      <c r="CH57" s="1311"/>
      <c r="CI57" s="1311"/>
      <c r="CJ57" s="1311"/>
      <c r="CK57" s="1311"/>
      <c r="CL57" s="1311"/>
      <c r="CM57" s="1311"/>
      <c r="CN57" s="1311">
        <v>60.5</v>
      </c>
      <c r="CO57" s="1311"/>
      <c r="CP57" s="1311"/>
      <c r="CQ57" s="1311"/>
      <c r="CR57" s="1311"/>
      <c r="CS57" s="1311"/>
      <c r="CT57" s="1311"/>
      <c r="CU57" s="1311"/>
      <c r="CV57" s="1311">
        <v>61.2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v>27.2</v>
      </c>
      <c r="BQ73" s="1311"/>
      <c r="BR73" s="1311"/>
      <c r="BS73" s="1311"/>
      <c r="BT73" s="1311"/>
      <c r="BU73" s="1311"/>
      <c r="BV73" s="1311"/>
      <c r="BW73" s="1311"/>
      <c r="BX73" s="1311">
        <v>27.3</v>
      </c>
      <c r="BY73" s="1311"/>
      <c r="BZ73" s="1311"/>
      <c r="CA73" s="1311"/>
      <c r="CB73" s="1311"/>
      <c r="CC73" s="1311"/>
      <c r="CD73" s="1311"/>
      <c r="CE73" s="1311"/>
      <c r="CF73" s="1311">
        <v>39.4</v>
      </c>
      <c r="CG73" s="1311"/>
      <c r="CH73" s="1311"/>
      <c r="CI73" s="1311"/>
      <c r="CJ73" s="1311"/>
      <c r="CK73" s="1311"/>
      <c r="CL73" s="1311"/>
      <c r="CM73" s="1311"/>
      <c r="CN73" s="1311">
        <v>43.7</v>
      </c>
      <c r="CO73" s="1311"/>
      <c r="CP73" s="1311"/>
      <c r="CQ73" s="1311"/>
      <c r="CR73" s="1311"/>
      <c r="CS73" s="1311"/>
      <c r="CT73" s="1311"/>
      <c r="CU73" s="1311"/>
      <c r="CV73" s="1311">
        <v>20.100000000000001</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12.2</v>
      </c>
      <c r="BQ75" s="1311"/>
      <c r="BR75" s="1311"/>
      <c r="BS75" s="1311"/>
      <c r="BT75" s="1311"/>
      <c r="BU75" s="1311"/>
      <c r="BV75" s="1311"/>
      <c r="BW75" s="1311"/>
      <c r="BX75" s="1311">
        <v>10</v>
      </c>
      <c r="BY75" s="1311"/>
      <c r="BZ75" s="1311"/>
      <c r="CA75" s="1311"/>
      <c r="CB75" s="1311"/>
      <c r="CC75" s="1311"/>
      <c r="CD75" s="1311"/>
      <c r="CE75" s="1311"/>
      <c r="CF75" s="1311">
        <v>9.3000000000000007</v>
      </c>
      <c r="CG75" s="1311"/>
      <c r="CH75" s="1311"/>
      <c r="CI75" s="1311"/>
      <c r="CJ75" s="1311"/>
      <c r="CK75" s="1311"/>
      <c r="CL75" s="1311"/>
      <c r="CM75" s="1311"/>
      <c r="CN75" s="1311">
        <v>8.6</v>
      </c>
      <c r="CO75" s="1311"/>
      <c r="CP75" s="1311"/>
      <c r="CQ75" s="1311"/>
      <c r="CR75" s="1311"/>
      <c r="CS75" s="1311"/>
      <c r="CT75" s="1311"/>
      <c r="CU75" s="1311"/>
      <c r="CV75" s="1311">
        <v>8.5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616</v>
      </c>
      <c r="AO77" s="1315"/>
      <c r="AP77" s="1315"/>
      <c r="AQ77" s="1315"/>
      <c r="AR77" s="1315"/>
      <c r="AS77" s="1315"/>
      <c r="AT77" s="1315"/>
      <c r="AU77" s="1315"/>
      <c r="AV77" s="1315"/>
      <c r="AW77" s="1315"/>
      <c r="AX77" s="1315"/>
      <c r="AY77" s="1315"/>
      <c r="AZ77" s="1315"/>
      <c r="BA77" s="1315"/>
      <c r="BB77" s="1314" t="s">
        <v>614</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38.5</v>
      </c>
      <c r="BY77" s="1311"/>
      <c r="BZ77" s="1311"/>
      <c r="CA77" s="1311"/>
      <c r="CB77" s="1311"/>
      <c r="CC77" s="1311"/>
      <c r="CD77" s="1311"/>
      <c r="CE77" s="1311"/>
      <c r="CF77" s="1311">
        <v>32.799999999999997</v>
      </c>
      <c r="CG77" s="1311"/>
      <c r="CH77" s="1311"/>
      <c r="CI77" s="1311"/>
      <c r="CJ77" s="1311"/>
      <c r="CK77" s="1311"/>
      <c r="CL77" s="1311"/>
      <c r="CM77" s="1311"/>
      <c r="CN77" s="1311">
        <v>20.9</v>
      </c>
      <c r="CO77" s="1311"/>
      <c r="CP77" s="1311"/>
      <c r="CQ77" s="1311"/>
      <c r="CR77" s="1311"/>
      <c r="CS77" s="1311"/>
      <c r="CT77" s="1311"/>
      <c r="CU77" s="1311"/>
      <c r="CV77" s="1311">
        <v>21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9.3000000000000007</v>
      </c>
      <c r="BQ79" s="1311"/>
      <c r="BR79" s="1311"/>
      <c r="BS79" s="1311"/>
      <c r="BT79" s="1311"/>
      <c r="BU79" s="1311"/>
      <c r="BV79" s="1311"/>
      <c r="BW79" s="1311"/>
      <c r="BX79" s="1311">
        <v>9.1999999999999993</v>
      </c>
      <c r="BY79" s="1311"/>
      <c r="BZ79" s="1311"/>
      <c r="CA79" s="1311"/>
      <c r="CB79" s="1311"/>
      <c r="CC79" s="1311"/>
      <c r="CD79" s="1311"/>
      <c r="CE79" s="1311"/>
      <c r="CF79" s="1311">
        <v>9.1</v>
      </c>
      <c r="CG79" s="1311"/>
      <c r="CH79" s="1311"/>
      <c r="CI79" s="1311"/>
      <c r="CJ79" s="1311"/>
      <c r="CK79" s="1311"/>
      <c r="CL79" s="1311"/>
      <c r="CM79" s="1311"/>
      <c r="CN79" s="1311">
        <v>9.1</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IJroTz9D1zdIUyRqnL+MwzQkAYXFDPdojFOs83v6wWdjYwVR3Ozcbny5w3jRgtlSpCzpsyyaT/q52p3avZqNw==" saltValue="Vm9FPU5imS1WaA4Fd96ic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rXIxBON9mxd4AoLmaaPYiPhCYywaqEf06fHGxfNvUvAo8XWGQVBMv/Cwr5hut3rws4v3fL+5tPvbhMJoiCH9aQ==" saltValue="1yxsghDgXdnjXtgh1MJUP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8wZU2wDeiQmGTe9QeHhUjEx1eRBgSxoej3A+2xSMvDAy6W4xdHtJVZnAcYH//OvZ4IPP68y+Y0ypGuMlS7aLMQ==" saltValue="COpdgJZWS8++gAprgXJB6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69055</v>
      </c>
      <c r="E3" s="162"/>
      <c r="F3" s="163">
        <v>106092</v>
      </c>
      <c r="G3" s="164"/>
      <c r="H3" s="165"/>
    </row>
    <row r="4" spans="1:8" x14ac:dyDescent="0.15">
      <c r="A4" s="166"/>
      <c r="B4" s="167"/>
      <c r="C4" s="168"/>
      <c r="D4" s="169">
        <v>26023</v>
      </c>
      <c r="E4" s="170"/>
      <c r="F4" s="171">
        <v>44299</v>
      </c>
      <c r="G4" s="172"/>
      <c r="H4" s="173"/>
    </row>
    <row r="5" spans="1:8" x14ac:dyDescent="0.15">
      <c r="A5" s="154" t="s">
        <v>555</v>
      </c>
      <c r="B5" s="159"/>
      <c r="C5" s="160"/>
      <c r="D5" s="161">
        <v>54699</v>
      </c>
      <c r="E5" s="162"/>
      <c r="F5" s="163">
        <v>78903</v>
      </c>
      <c r="G5" s="164"/>
      <c r="H5" s="165"/>
    </row>
    <row r="6" spans="1:8" x14ac:dyDescent="0.15">
      <c r="A6" s="166"/>
      <c r="B6" s="167"/>
      <c r="C6" s="168"/>
      <c r="D6" s="169">
        <v>29303</v>
      </c>
      <c r="E6" s="170"/>
      <c r="F6" s="171">
        <v>49201</v>
      </c>
      <c r="G6" s="172"/>
      <c r="H6" s="173"/>
    </row>
    <row r="7" spans="1:8" x14ac:dyDescent="0.15">
      <c r="A7" s="154" t="s">
        <v>556</v>
      </c>
      <c r="B7" s="159"/>
      <c r="C7" s="160"/>
      <c r="D7" s="161">
        <v>78004</v>
      </c>
      <c r="E7" s="162"/>
      <c r="F7" s="163">
        <v>82993</v>
      </c>
      <c r="G7" s="164"/>
      <c r="H7" s="165"/>
    </row>
    <row r="8" spans="1:8" x14ac:dyDescent="0.15">
      <c r="A8" s="166"/>
      <c r="B8" s="167"/>
      <c r="C8" s="168"/>
      <c r="D8" s="169">
        <v>26779</v>
      </c>
      <c r="E8" s="170"/>
      <c r="F8" s="171">
        <v>46787</v>
      </c>
      <c r="G8" s="172"/>
      <c r="H8" s="173"/>
    </row>
    <row r="9" spans="1:8" x14ac:dyDescent="0.15">
      <c r="A9" s="154" t="s">
        <v>557</v>
      </c>
      <c r="B9" s="159"/>
      <c r="C9" s="160"/>
      <c r="D9" s="161">
        <v>47027</v>
      </c>
      <c r="E9" s="162"/>
      <c r="F9" s="163">
        <v>108252</v>
      </c>
      <c r="G9" s="164"/>
      <c r="H9" s="165"/>
    </row>
    <row r="10" spans="1:8" x14ac:dyDescent="0.15">
      <c r="A10" s="166"/>
      <c r="B10" s="167"/>
      <c r="C10" s="168"/>
      <c r="D10" s="169">
        <v>29456</v>
      </c>
      <c r="E10" s="170"/>
      <c r="F10" s="171">
        <v>50321</v>
      </c>
      <c r="G10" s="172"/>
      <c r="H10" s="173"/>
    </row>
    <row r="11" spans="1:8" x14ac:dyDescent="0.15">
      <c r="A11" s="154" t="s">
        <v>558</v>
      </c>
      <c r="B11" s="159"/>
      <c r="C11" s="160"/>
      <c r="D11" s="161">
        <v>35316</v>
      </c>
      <c r="E11" s="162"/>
      <c r="F11" s="163">
        <v>93492</v>
      </c>
      <c r="G11" s="164"/>
      <c r="H11" s="165"/>
    </row>
    <row r="12" spans="1:8" x14ac:dyDescent="0.15">
      <c r="A12" s="166"/>
      <c r="B12" s="167"/>
      <c r="C12" s="174"/>
      <c r="D12" s="169">
        <v>21325</v>
      </c>
      <c r="E12" s="170"/>
      <c r="F12" s="171">
        <v>53316</v>
      </c>
      <c r="G12" s="172"/>
      <c r="H12" s="173"/>
    </row>
    <row r="13" spans="1:8" x14ac:dyDescent="0.15">
      <c r="A13" s="154"/>
      <c r="B13" s="159"/>
      <c r="C13" s="175"/>
      <c r="D13" s="176">
        <v>56820</v>
      </c>
      <c r="E13" s="177"/>
      <c r="F13" s="178">
        <v>93946</v>
      </c>
      <c r="G13" s="179"/>
      <c r="H13" s="165"/>
    </row>
    <row r="14" spans="1:8" x14ac:dyDescent="0.15">
      <c r="A14" s="166"/>
      <c r="B14" s="167"/>
      <c r="C14" s="168"/>
      <c r="D14" s="169">
        <v>26577</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2.85</v>
      </c>
      <c r="C19" s="180">
        <f>ROUND(VALUE(SUBSTITUTE(実質収支比率等に係る経年分析!G$48,"▲","-")),2)</f>
        <v>3.36</v>
      </c>
      <c r="D19" s="180">
        <f>ROUND(VALUE(SUBSTITUTE(実質収支比率等に係る経年分析!H$48,"▲","-")),2)</f>
        <v>3.02</v>
      </c>
      <c r="E19" s="180">
        <f>ROUND(VALUE(SUBSTITUTE(実質収支比率等に係る経年分析!I$48,"▲","-")),2)</f>
        <v>2.57</v>
      </c>
      <c r="F19" s="180">
        <f>ROUND(VALUE(SUBSTITUTE(実質収支比率等に係る経年分析!J$48,"▲","-")),2)</f>
        <v>5.82</v>
      </c>
    </row>
    <row r="20" spans="1:11" x14ac:dyDescent="0.15">
      <c r="A20" s="180" t="s">
        <v>55</v>
      </c>
      <c r="B20" s="180">
        <f>ROUND(VALUE(SUBSTITUTE(実質収支比率等に係る経年分析!F$47,"▲","-")),2)</f>
        <v>21.36</v>
      </c>
      <c r="C20" s="180">
        <f>ROUND(VALUE(SUBSTITUTE(実質収支比率等に係る経年分析!G$47,"▲","-")),2)</f>
        <v>23.49</v>
      </c>
      <c r="D20" s="180">
        <f>ROUND(VALUE(SUBSTITUTE(実質収支比率等に係る経年分析!H$47,"▲","-")),2)</f>
        <v>24.15</v>
      </c>
      <c r="E20" s="180">
        <f>ROUND(VALUE(SUBSTITUTE(実質収支比率等に係る経年分析!I$47,"▲","-")),2)</f>
        <v>28.57</v>
      </c>
      <c r="F20" s="180">
        <f>ROUND(VALUE(SUBSTITUTE(実質収支比率等に係る経年分析!J$47,"▲","-")),2)</f>
        <v>46.99</v>
      </c>
    </row>
    <row r="21" spans="1:11" x14ac:dyDescent="0.15">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3.71</v>
      </c>
      <c r="F21" s="180">
        <f>IF(ISNUMBER(VALUE(SUBSTITUTE(実質収支比率等に係る経年分析!J$49,"▲","-"))),ROUND(VALUE(SUBSTITUTE(実質収支比率等に係る経年分析!J$49,"▲","-")),2),NA())</f>
        <v>21.25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2.5299999999999998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5.79</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18.72</v>
      </c>
    </row>
    <row r="36" spans="1:16" x14ac:dyDescent="0.15">
      <c r="A36" s="181" t="str">
        <f>IF(連結実質赤字比率に係る赤字・黒字の構成分析!C$34="",NA(),連結実質赤字比率に係る赤字・黒字の構成分析!C$34)</f>
        <v>工業団地事業特別会計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428</v>
      </c>
      <c r="E42" s="182"/>
      <c r="F42" s="182"/>
      <c r="G42" s="182">
        <f>'実質公債費比率（分子）の構造'!L$52</f>
        <v>452</v>
      </c>
      <c r="H42" s="182"/>
      <c r="I42" s="182"/>
      <c r="J42" s="182">
        <f>'実質公債費比率（分子）の構造'!M$52</f>
        <v>441</v>
      </c>
      <c r="K42" s="182"/>
      <c r="L42" s="182"/>
      <c r="M42" s="182">
        <f>'実質公債費比率（分子）の構造'!N$52</f>
        <v>423</v>
      </c>
      <c r="N42" s="182"/>
      <c r="O42" s="182"/>
      <c r="P42" s="182">
        <f>'実質公債費比率（分子）の構造'!O$52</f>
        <v>426</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105</v>
      </c>
      <c r="C44" s="182"/>
      <c r="D44" s="182"/>
      <c r="E44" s="182">
        <f>'実質公債費比率（分子）の構造'!L$50</f>
        <v>88</v>
      </c>
      <c r="F44" s="182"/>
      <c r="G44" s="182"/>
      <c r="H44" s="182">
        <f>'実質公債費比率（分子）の構造'!M$50</f>
        <v>78</v>
      </c>
      <c r="I44" s="182"/>
      <c r="J44" s="182"/>
      <c r="K44" s="182">
        <f>'実質公債費比率（分子）の構造'!N$50</f>
        <v>72</v>
      </c>
      <c r="L44" s="182"/>
      <c r="M44" s="182"/>
      <c r="N44" s="182">
        <f>'実質公債費比率（分子）の構造'!O$50</f>
        <v>71</v>
      </c>
      <c r="O44" s="182"/>
      <c r="P44" s="182"/>
    </row>
    <row r="45" spans="1:16" x14ac:dyDescent="0.15">
      <c r="A45" s="182" t="s">
        <v>65</v>
      </c>
      <c r="B45" s="182">
        <f>'実質公債費比率（分子）の構造'!K$49</f>
        <v>3</v>
      </c>
      <c r="C45" s="182"/>
      <c r="D45" s="182"/>
      <c r="E45" s="182">
        <f>'実質公債費比率（分子）の構造'!L$49</f>
        <v>4</v>
      </c>
      <c r="F45" s="182"/>
      <c r="G45" s="182"/>
      <c r="H45" s="182">
        <f>'実質公債費比率（分子）の構造'!M$49</f>
        <v>2</v>
      </c>
      <c r="I45" s="182"/>
      <c r="J45" s="182"/>
      <c r="K45" s="182">
        <f>'実質公債費比率（分子）の構造'!N$49</f>
        <v>5</v>
      </c>
      <c r="L45" s="182"/>
      <c r="M45" s="182"/>
      <c r="N45" s="182">
        <f>'実質公債費比率（分子）の構造'!O$49</f>
        <v>9</v>
      </c>
      <c r="O45" s="182"/>
      <c r="P45" s="182"/>
    </row>
    <row r="46" spans="1:16" x14ac:dyDescent="0.15">
      <c r="A46" s="182" t="s">
        <v>66</v>
      </c>
      <c r="B46" s="182">
        <f>'実質公債費比率（分子）の構造'!K$48</f>
        <v>122</v>
      </c>
      <c r="C46" s="182"/>
      <c r="D46" s="182"/>
      <c r="E46" s="182">
        <f>'実質公債費比率（分子）の構造'!L$48</f>
        <v>124</v>
      </c>
      <c r="F46" s="182"/>
      <c r="G46" s="182"/>
      <c r="H46" s="182">
        <f>'実質公債費比率（分子）の構造'!M$48</f>
        <v>177</v>
      </c>
      <c r="I46" s="182"/>
      <c r="J46" s="182"/>
      <c r="K46" s="182">
        <f>'実質公債費比率（分子）の構造'!N$48</f>
        <v>166</v>
      </c>
      <c r="L46" s="182"/>
      <c r="M46" s="182"/>
      <c r="N46" s="182">
        <f>'実質公債費比率（分子）の構造'!O$48</f>
        <v>176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503</v>
      </c>
      <c r="C49" s="182"/>
      <c r="D49" s="182"/>
      <c r="E49" s="182">
        <f>'実質公債費比率（分子）の構造'!L$45</f>
        <v>485</v>
      </c>
      <c r="F49" s="182"/>
      <c r="G49" s="182"/>
      <c r="H49" s="182">
        <f>'実質公債費比率（分子）の構造'!M$45</f>
        <v>450</v>
      </c>
      <c r="I49" s="182"/>
      <c r="J49" s="182"/>
      <c r="K49" s="182">
        <f>'実質公債費比率（分子）の構造'!N$45</f>
        <v>405</v>
      </c>
      <c r="L49" s="182"/>
      <c r="M49" s="182"/>
      <c r="N49" s="182">
        <f>'実質公債費比率（分子）の構造'!O$45</f>
        <v>406</v>
      </c>
      <c r="O49" s="182"/>
      <c r="P49" s="182"/>
    </row>
    <row r="50" spans="1:16" x14ac:dyDescent="0.15">
      <c r="A50" s="182" t="s">
        <v>70</v>
      </c>
      <c r="B50" s="182" t="e">
        <f>NA()</f>
        <v>#N/A</v>
      </c>
      <c r="C50" s="182">
        <f>IF(ISNUMBER('実質公債費比率（分子）の構造'!K$53),'実質公債費比率（分子）の構造'!K$53,NA())</f>
        <v>305</v>
      </c>
      <c r="D50" s="182" t="e">
        <f>NA()</f>
        <v>#N/A</v>
      </c>
      <c r="E50" s="182" t="e">
        <f>NA()</f>
        <v>#N/A</v>
      </c>
      <c r="F50" s="182">
        <f>IF(ISNUMBER('実質公債費比率（分子）の構造'!L$53),'実質公債費比率（分子）の構造'!L$53,NA())</f>
        <v>249</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225</v>
      </c>
      <c r="M50" s="182" t="e">
        <f>NA()</f>
        <v>#N/A</v>
      </c>
      <c r="N50" s="182" t="e">
        <f>NA()</f>
        <v>#N/A</v>
      </c>
      <c r="O50" s="182">
        <f>IF(ISNUMBER('実質公債費比率（分子）の構造'!O$53),'実質公債費比率（分子）の構造'!O$53,NA())</f>
        <v>236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5693</v>
      </c>
      <c r="E56" s="181"/>
      <c r="F56" s="181"/>
      <c r="G56" s="181">
        <f>'将来負担比率（分子）の構造'!J$52</f>
        <v>5631</v>
      </c>
      <c r="H56" s="181"/>
      <c r="I56" s="181"/>
      <c r="J56" s="181">
        <f>'将来負担比率（分子）の構造'!K$52</f>
        <v>5552</v>
      </c>
      <c r="K56" s="181"/>
      <c r="L56" s="181"/>
      <c r="M56" s="181">
        <f>'将来負担比率（分子）の構造'!L$52</f>
        <v>5550</v>
      </c>
      <c r="N56" s="181"/>
      <c r="O56" s="181"/>
      <c r="P56" s="181">
        <f>'将来負担比率（分子）の構造'!M$52</f>
        <v>5574</v>
      </c>
    </row>
    <row r="57" spans="1:16" x14ac:dyDescent="0.15">
      <c r="A57" s="181" t="s">
        <v>42</v>
      </c>
      <c r="B57" s="181"/>
      <c r="C57" s="181"/>
      <c r="D57" s="181">
        <f>'将来負担比率（分子）の構造'!I$51</f>
        <v>148</v>
      </c>
      <c r="E57" s="181"/>
      <c r="F57" s="181"/>
      <c r="G57" s="181">
        <f>'将来負担比率（分子）の構造'!J$51</f>
        <v>139</v>
      </c>
      <c r="H57" s="181"/>
      <c r="I57" s="181"/>
      <c r="J57" s="181">
        <f>'将来負担比率（分子）の構造'!K$51</f>
        <v>169</v>
      </c>
      <c r="K57" s="181"/>
      <c r="L57" s="181"/>
      <c r="M57" s="181">
        <f>'将来負担比率（分子）の構造'!L$51</f>
        <v>189</v>
      </c>
      <c r="N57" s="181"/>
      <c r="O57" s="181"/>
      <c r="P57" s="181">
        <f>'将来負担比率（分子）の構造'!M$51</f>
        <v>236</v>
      </c>
    </row>
    <row r="58" spans="1:16" x14ac:dyDescent="0.15">
      <c r="A58" s="181" t="s">
        <v>41</v>
      </c>
      <c r="B58" s="181"/>
      <c r="C58" s="181"/>
      <c r="D58" s="181">
        <f>'将来負担比率（分子）の構造'!I$50</f>
        <v>2321</v>
      </c>
      <c r="E58" s="181"/>
      <c r="F58" s="181"/>
      <c r="G58" s="181">
        <f>'将来負担比率（分子）の構造'!J$50</f>
        <v>2431</v>
      </c>
      <c r="H58" s="181"/>
      <c r="I58" s="181"/>
      <c r="J58" s="181">
        <f>'将来負担比率（分子）の構造'!K$50</f>
        <v>2471</v>
      </c>
      <c r="K58" s="181"/>
      <c r="L58" s="181"/>
      <c r="M58" s="181">
        <f>'将来負担比率（分子）の構造'!L$50</f>
        <v>2697</v>
      </c>
      <c r="N58" s="181"/>
      <c r="O58" s="181"/>
      <c r="P58" s="181">
        <f>'将来負担比率（分子）の構造'!M$50</f>
        <v>3366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458</v>
      </c>
      <c r="C62" s="181"/>
      <c r="D62" s="181"/>
      <c r="E62" s="181">
        <f>'将来負担比率（分子）の構造'!J$45</f>
        <v>467</v>
      </c>
      <c r="F62" s="181"/>
      <c r="G62" s="181"/>
      <c r="H62" s="181">
        <f>'将来負担比率（分子）の構造'!K$45</f>
        <v>429</v>
      </c>
      <c r="I62" s="181"/>
      <c r="J62" s="181"/>
      <c r="K62" s="181">
        <f>'将来負担比率（分子）の構造'!L$45</f>
        <v>396</v>
      </c>
      <c r="L62" s="181"/>
      <c r="M62" s="181"/>
      <c r="N62" s="181">
        <f>'将来負担比率（分子）の構造'!M$45</f>
        <v>322</v>
      </c>
      <c r="O62" s="181"/>
      <c r="P62" s="181"/>
    </row>
    <row r="63" spans="1:16" x14ac:dyDescent="0.15">
      <c r="A63" s="181" t="s">
        <v>34</v>
      </c>
      <c r="B63" s="181">
        <f>'将来負担比率（分子）の構造'!I$44</f>
        <v>69</v>
      </c>
      <c r="C63" s="181"/>
      <c r="D63" s="181"/>
      <c r="E63" s="181">
        <f>'将来負担比率（分子）の構造'!J$44</f>
        <v>102</v>
      </c>
      <c r="F63" s="181"/>
      <c r="G63" s="181"/>
      <c r="H63" s="181">
        <f>'将来負担比率（分子）の構造'!K$44</f>
        <v>124</v>
      </c>
      <c r="I63" s="181"/>
      <c r="J63" s="181"/>
      <c r="K63" s="181">
        <f>'将来負担比率（分子）の構造'!L$44</f>
        <v>289</v>
      </c>
      <c r="L63" s="181"/>
      <c r="M63" s="181"/>
      <c r="N63" s="181">
        <f>'将来負担比率（分子）の構造'!M$44</f>
        <v>322</v>
      </c>
      <c r="O63" s="181"/>
      <c r="P63" s="181"/>
    </row>
    <row r="64" spans="1:16" x14ac:dyDescent="0.15">
      <c r="A64" s="181" t="s">
        <v>33</v>
      </c>
      <c r="B64" s="181">
        <f>'将来負担比率（分子）の構造'!I$43</f>
        <v>2318</v>
      </c>
      <c r="C64" s="181"/>
      <c r="D64" s="181"/>
      <c r="E64" s="181">
        <f>'将来負担比率（分子）の構造'!J$43</f>
        <v>2392</v>
      </c>
      <c r="F64" s="181"/>
      <c r="G64" s="181"/>
      <c r="H64" s="181">
        <f>'将来負担比率（分子）の構造'!K$43</f>
        <v>2662</v>
      </c>
      <c r="I64" s="181"/>
      <c r="J64" s="181"/>
      <c r="K64" s="181">
        <f>'将来負担比率（分子）の構造'!L$43</f>
        <v>2863</v>
      </c>
      <c r="L64" s="181"/>
      <c r="M64" s="181"/>
      <c r="N64" s="181">
        <f>'将来負担比率（分子）の構造'!M$43</f>
        <v>3062</v>
      </c>
      <c r="O64" s="181"/>
      <c r="P64" s="181"/>
    </row>
    <row r="65" spans="1:16" x14ac:dyDescent="0.15">
      <c r="A65" s="181" t="s">
        <v>32</v>
      </c>
      <c r="B65" s="181">
        <f>'将来負担比率（分子）の構造'!I$42</f>
        <v>944</v>
      </c>
      <c r="C65" s="181"/>
      <c r="D65" s="181"/>
      <c r="E65" s="181">
        <f>'将来負担比率（分子）の構造'!J$42</f>
        <v>757</v>
      </c>
      <c r="F65" s="181"/>
      <c r="G65" s="181"/>
      <c r="H65" s="181">
        <f>'将来負担比率（分子）の構造'!K$42</f>
        <v>708</v>
      </c>
      <c r="I65" s="181"/>
      <c r="J65" s="181"/>
      <c r="K65" s="181">
        <f>'将来負担比率（分子）の構造'!L$42</f>
        <v>664</v>
      </c>
      <c r="L65" s="181"/>
      <c r="M65" s="181"/>
      <c r="N65" s="181">
        <f>'将来負担比率（分子）の構造'!M$42</f>
        <v>580</v>
      </c>
      <c r="O65" s="181"/>
      <c r="P65" s="181"/>
    </row>
    <row r="66" spans="1:16" x14ac:dyDescent="0.15">
      <c r="A66" s="181" t="s">
        <v>31</v>
      </c>
      <c r="B66" s="181">
        <f>'将来負担比率（分子）の構造'!I$41</f>
        <v>5168</v>
      </c>
      <c r="C66" s="181"/>
      <c r="D66" s="181"/>
      <c r="E66" s="181">
        <f>'将来負担比率（分子）の構造'!J$41</f>
        <v>5265</v>
      </c>
      <c r="F66" s="181"/>
      <c r="G66" s="181"/>
      <c r="H66" s="181">
        <f>'将来負担比率（分子）の構造'!K$41</f>
        <v>5401</v>
      </c>
      <c r="I66" s="181"/>
      <c r="J66" s="181"/>
      <c r="K66" s="181">
        <f>'将来負担比率（分子）の構造'!L$41</f>
        <v>5470</v>
      </c>
      <c r="L66" s="181"/>
      <c r="M66" s="181"/>
      <c r="N66" s="181">
        <f>'将来負担比率（分子）の構造'!M$41</f>
        <v>5453</v>
      </c>
      <c r="O66" s="181"/>
      <c r="P66" s="181"/>
    </row>
    <row r="67" spans="1:16" x14ac:dyDescent="0.15">
      <c r="A67" s="181" t="s">
        <v>74</v>
      </c>
      <c r="B67" s="181" t="e">
        <f>NA()</f>
        <v>#N/A</v>
      </c>
      <c r="C67" s="181">
        <f>IF(ISNUMBER('将来負担比率（分子）の構造'!I$53), IF('将来負担比率（分子）の構造'!I$53 &lt; 0, 0, '将来負担比率（分子）の構造'!I$53), NA())</f>
        <v>795</v>
      </c>
      <c r="D67" s="181" t="e">
        <f>NA()</f>
        <v>#N/A</v>
      </c>
      <c r="E67" s="181" t="e">
        <f>NA()</f>
        <v>#N/A</v>
      </c>
      <c r="F67" s="181">
        <f>IF(ISNUMBER('将来負担比率（分子）の構造'!J$53), IF('将来負担比率（分子）の構造'!J$53 &lt; 0, 0, '将来負担比率（分子）の構造'!J$53), NA())</f>
        <v>781</v>
      </c>
      <c r="G67" s="181" t="e">
        <f>NA()</f>
        <v>#N/A</v>
      </c>
      <c r="H67" s="181" t="e">
        <f>NA()</f>
        <v>#N/A</v>
      </c>
      <c r="I67" s="181">
        <f>IF(ISNUMBER('将来負担比率（分子）の構造'!K$53), IF('将来負担比率（分子）の構造'!K$53 &lt; 0, 0, '将来負担比率（分子）の構造'!K$53), NA())</f>
        <v>1131</v>
      </c>
      <c r="J67" s="181" t="e">
        <f>NA()</f>
        <v>#N/A</v>
      </c>
      <c r="K67" s="181" t="e">
        <f>NA()</f>
        <v>#N/A</v>
      </c>
      <c r="L67" s="181">
        <f>IF(ISNUMBER('将来負担比率（分子）の構造'!L$53), IF('将来負担比率（分子）の構造'!L$53 &lt; 0, 0, '将来負担比率（分子）の構造'!L$53), NA())</f>
        <v>1244</v>
      </c>
      <c r="M67" s="181" t="e">
        <f>NA()</f>
        <v>#N/A</v>
      </c>
      <c r="N67" s="181" t="e">
        <f>NA()</f>
        <v>#N/A</v>
      </c>
      <c r="O67" s="181">
        <f>IF(ISNUMBER('将来負担比率（分子）の構造'!M$53), IF('将来負担比率（分子）の構造'!M$53 &lt; 0, 0, '将来負担比率（分子）の構造'!M$53), NA())</f>
        <v>563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794</v>
      </c>
      <c r="C72" s="185">
        <f>基金残高に係る経年分析!G55</f>
        <v>931</v>
      </c>
      <c r="D72" s="185">
        <f>基金残高に係る経年分析!H55</f>
        <v>1511</v>
      </c>
    </row>
    <row r="73" spans="1:16" x14ac:dyDescent="0.15">
      <c r="A73" s="184" t="s">
        <v>77</v>
      </c>
      <c r="B73" s="185">
        <f>基金残高に係る経年分析!F56</f>
        <v>41</v>
      </c>
      <c r="C73" s="185">
        <f>基金残高に係る経年分析!G56</f>
        <v>41</v>
      </c>
      <c r="D73" s="185">
        <f>基金残高に係る経年分析!H56</f>
        <v>1</v>
      </c>
    </row>
    <row r="74" spans="1:16" x14ac:dyDescent="0.15">
      <c r="A74" s="184" t="s">
        <v>78</v>
      </c>
      <c r="B74" s="185">
        <f>基金残高に係る経年分析!F57</f>
        <v>1435</v>
      </c>
      <c r="C74" s="185">
        <f>基金残高に係る経年分析!G57</f>
        <v>1471</v>
      </c>
      <c r="D74" s="185">
        <f>基金残高に係る経年分析!H57</f>
        <v>1514</v>
      </c>
    </row>
  </sheetData>
  <sheetProtection algorithmName="SHA-512" hashValue="NyPdCQak1gvRwZMCaxQc5k8xud4CzPtGEykYXbPRPx23CWDKIE3o0YPWBV80Gq+r8Vlzbba22mq+jN1Iy0ktlw==" saltValue="bwfZNduHfUYCLTMqPM38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1645177</v>
      </c>
      <c r="S5" s="734"/>
      <c r="T5" s="734"/>
      <c r="U5" s="734"/>
      <c r="V5" s="734"/>
      <c r="W5" s="734"/>
      <c r="X5" s="734"/>
      <c r="Y5" s="777"/>
      <c r="Z5" s="795">
        <v>26.3</v>
      </c>
      <c r="AA5" s="795"/>
      <c r="AB5" s="795"/>
      <c r="AC5" s="795"/>
      <c r="AD5" s="796">
        <v>1645177</v>
      </c>
      <c r="AE5" s="796"/>
      <c r="AF5" s="796"/>
      <c r="AG5" s="796"/>
      <c r="AH5" s="796"/>
      <c r="AI5" s="796"/>
      <c r="AJ5" s="796"/>
      <c r="AK5" s="796"/>
      <c r="AL5" s="778">
        <v>54.2</v>
      </c>
      <c r="AM5" s="749"/>
      <c r="AN5" s="749"/>
      <c r="AO5" s="779"/>
      <c r="AP5" s="744" t="s">
        <v>230</v>
      </c>
      <c r="AQ5" s="745"/>
      <c r="AR5" s="745"/>
      <c r="AS5" s="745"/>
      <c r="AT5" s="745"/>
      <c r="AU5" s="745"/>
      <c r="AV5" s="745"/>
      <c r="AW5" s="745"/>
      <c r="AX5" s="745"/>
      <c r="AY5" s="745"/>
      <c r="AZ5" s="745"/>
      <c r="BA5" s="745"/>
      <c r="BB5" s="745"/>
      <c r="BC5" s="745"/>
      <c r="BD5" s="745"/>
      <c r="BE5" s="745"/>
      <c r="BF5" s="746"/>
      <c r="BG5" s="678">
        <v>1645118</v>
      </c>
      <c r="BH5" s="679"/>
      <c r="BI5" s="679"/>
      <c r="BJ5" s="679"/>
      <c r="BK5" s="679"/>
      <c r="BL5" s="679"/>
      <c r="BM5" s="679"/>
      <c r="BN5" s="680"/>
      <c r="BO5" s="715">
        <v>100</v>
      </c>
      <c r="BP5" s="715"/>
      <c r="BQ5" s="715"/>
      <c r="BR5" s="715"/>
      <c r="BS5" s="716" t="s">
        <v>231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223</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71705</v>
      </c>
      <c r="S6" s="679"/>
      <c r="T6" s="679"/>
      <c r="U6" s="679"/>
      <c r="V6" s="679"/>
      <c r="W6" s="679"/>
      <c r="X6" s="679"/>
      <c r="Y6" s="680"/>
      <c r="Z6" s="715">
        <v>1.1000000000000001</v>
      </c>
      <c r="AA6" s="715"/>
      <c r="AB6" s="715"/>
      <c r="AC6" s="715"/>
      <c r="AD6" s="716">
        <v>71705</v>
      </c>
      <c r="AE6" s="716"/>
      <c r="AF6" s="716"/>
      <c r="AG6" s="716"/>
      <c r="AH6" s="716"/>
      <c r="AI6" s="716"/>
      <c r="AJ6" s="716"/>
      <c r="AK6" s="716"/>
      <c r="AL6" s="681">
        <v>2.4</v>
      </c>
      <c r="AM6" s="682"/>
      <c r="AN6" s="682"/>
      <c r="AO6" s="717"/>
      <c r="AP6" s="675" t="s">
        <v>236</v>
      </c>
      <c r="AQ6" s="676"/>
      <c r="AR6" s="676"/>
      <c r="AS6" s="676"/>
      <c r="AT6" s="676"/>
      <c r="AU6" s="676"/>
      <c r="AV6" s="676"/>
      <c r="AW6" s="676"/>
      <c r="AX6" s="676"/>
      <c r="AY6" s="676"/>
      <c r="AZ6" s="676"/>
      <c r="BA6" s="676"/>
      <c r="BB6" s="676"/>
      <c r="BC6" s="676"/>
      <c r="BD6" s="676"/>
      <c r="BE6" s="676"/>
      <c r="BF6" s="677"/>
      <c r="BG6" s="678">
        <v>1645118</v>
      </c>
      <c r="BH6" s="679"/>
      <c r="BI6" s="679"/>
      <c r="BJ6" s="679"/>
      <c r="BK6" s="679"/>
      <c r="BL6" s="679"/>
      <c r="BM6" s="679"/>
      <c r="BN6" s="680"/>
      <c r="BO6" s="715">
        <v>100</v>
      </c>
      <c r="BP6" s="715"/>
      <c r="BQ6" s="715"/>
      <c r="BR6" s="715"/>
      <c r="BS6" s="716" t="s">
        <v>231</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79378</v>
      </c>
      <c r="CS6" s="679"/>
      <c r="CT6" s="679"/>
      <c r="CU6" s="679"/>
      <c r="CV6" s="679"/>
      <c r="CW6" s="679"/>
      <c r="CX6" s="679"/>
      <c r="CY6" s="680"/>
      <c r="CZ6" s="778">
        <v>1.3</v>
      </c>
      <c r="DA6" s="749"/>
      <c r="DB6" s="749"/>
      <c r="DC6" s="781"/>
      <c r="DD6" s="684" t="s">
        <v>231</v>
      </c>
      <c r="DE6" s="679"/>
      <c r="DF6" s="679"/>
      <c r="DG6" s="679"/>
      <c r="DH6" s="679"/>
      <c r="DI6" s="679"/>
      <c r="DJ6" s="679"/>
      <c r="DK6" s="679"/>
      <c r="DL6" s="679"/>
      <c r="DM6" s="679"/>
      <c r="DN6" s="679"/>
      <c r="DO6" s="679"/>
      <c r="DP6" s="680"/>
      <c r="DQ6" s="684">
        <v>79378</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884</v>
      </c>
      <c r="S7" s="679"/>
      <c r="T7" s="679"/>
      <c r="U7" s="679"/>
      <c r="V7" s="679"/>
      <c r="W7" s="679"/>
      <c r="X7" s="679"/>
      <c r="Y7" s="680"/>
      <c r="Z7" s="715">
        <v>0</v>
      </c>
      <c r="AA7" s="715"/>
      <c r="AB7" s="715"/>
      <c r="AC7" s="715"/>
      <c r="AD7" s="716">
        <v>884</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666095</v>
      </c>
      <c r="BH7" s="679"/>
      <c r="BI7" s="679"/>
      <c r="BJ7" s="679"/>
      <c r="BK7" s="679"/>
      <c r="BL7" s="679"/>
      <c r="BM7" s="679"/>
      <c r="BN7" s="680"/>
      <c r="BO7" s="715">
        <v>40.5</v>
      </c>
      <c r="BP7" s="715"/>
      <c r="BQ7" s="715"/>
      <c r="BR7" s="715"/>
      <c r="BS7" s="716" t="s">
        <v>179</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1216030</v>
      </c>
      <c r="CS7" s="679"/>
      <c r="CT7" s="679"/>
      <c r="CU7" s="679"/>
      <c r="CV7" s="679"/>
      <c r="CW7" s="679"/>
      <c r="CX7" s="679"/>
      <c r="CY7" s="680"/>
      <c r="CZ7" s="715">
        <v>20.6</v>
      </c>
      <c r="DA7" s="715"/>
      <c r="DB7" s="715"/>
      <c r="DC7" s="715"/>
      <c r="DD7" s="684">
        <v>44186</v>
      </c>
      <c r="DE7" s="679"/>
      <c r="DF7" s="679"/>
      <c r="DG7" s="679"/>
      <c r="DH7" s="679"/>
      <c r="DI7" s="679"/>
      <c r="DJ7" s="679"/>
      <c r="DK7" s="679"/>
      <c r="DL7" s="679"/>
      <c r="DM7" s="679"/>
      <c r="DN7" s="679"/>
      <c r="DO7" s="679"/>
      <c r="DP7" s="680"/>
      <c r="DQ7" s="684">
        <v>1079933</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4359</v>
      </c>
      <c r="S8" s="679"/>
      <c r="T8" s="679"/>
      <c r="U8" s="679"/>
      <c r="V8" s="679"/>
      <c r="W8" s="679"/>
      <c r="X8" s="679"/>
      <c r="Y8" s="680"/>
      <c r="Z8" s="715">
        <v>0.1</v>
      </c>
      <c r="AA8" s="715"/>
      <c r="AB8" s="715"/>
      <c r="AC8" s="715"/>
      <c r="AD8" s="716">
        <v>4359</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22305</v>
      </c>
      <c r="BH8" s="679"/>
      <c r="BI8" s="679"/>
      <c r="BJ8" s="679"/>
      <c r="BK8" s="679"/>
      <c r="BL8" s="679"/>
      <c r="BM8" s="679"/>
      <c r="BN8" s="680"/>
      <c r="BO8" s="715">
        <v>1.4</v>
      </c>
      <c r="BP8" s="715"/>
      <c r="BQ8" s="715"/>
      <c r="BR8" s="715"/>
      <c r="BS8" s="684" t="s">
        <v>179</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1712606</v>
      </c>
      <c r="CS8" s="679"/>
      <c r="CT8" s="679"/>
      <c r="CU8" s="679"/>
      <c r="CV8" s="679"/>
      <c r="CW8" s="679"/>
      <c r="CX8" s="679"/>
      <c r="CY8" s="680"/>
      <c r="CZ8" s="715">
        <v>29.1</v>
      </c>
      <c r="DA8" s="715"/>
      <c r="DB8" s="715"/>
      <c r="DC8" s="715"/>
      <c r="DD8" s="684">
        <v>19419</v>
      </c>
      <c r="DE8" s="679"/>
      <c r="DF8" s="679"/>
      <c r="DG8" s="679"/>
      <c r="DH8" s="679"/>
      <c r="DI8" s="679"/>
      <c r="DJ8" s="679"/>
      <c r="DK8" s="679"/>
      <c r="DL8" s="679"/>
      <c r="DM8" s="679"/>
      <c r="DN8" s="679"/>
      <c r="DO8" s="679"/>
      <c r="DP8" s="680"/>
      <c r="DQ8" s="684">
        <v>837648</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2135</v>
      </c>
      <c r="S9" s="679"/>
      <c r="T9" s="679"/>
      <c r="U9" s="679"/>
      <c r="V9" s="679"/>
      <c r="W9" s="679"/>
      <c r="X9" s="679"/>
      <c r="Y9" s="680"/>
      <c r="Z9" s="715">
        <v>0</v>
      </c>
      <c r="AA9" s="715"/>
      <c r="AB9" s="715"/>
      <c r="AC9" s="715"/>
      <c r="AD9" s="716">
        <v>2135</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515572</v>
      </c>
      <c r="BH9" s="679"/>
      <c r="BI9" s="679"/>
      <c r="BJ9" s="679"/>
      <c r="BK9" s="679"/>
      <c r="BL9" s="679"/>
      <c r="BM9" s="679"/>
      <c r="BN9" s="680"/>
      <c r="BO9" s="715">
        <v>31.3</v>
      </c>
      <c r="BP9" s="715"/>
      <c r="BQ9" s="715"/>
      <c r="BR9" s="715"/>
      <c r="BS9" s="684" t="s">
        <v>231</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343300</v>
      </c>
      <c r="CS9" s="679"/>
      <c r="CT9" s="679"/>
      <c r="CU9" s="679"/>
      <c r="CV9" s="679"/>
      <c r="CW9" s="679"/>
      <c r="CX9" s="679"/>
      <c r="CY9" s="680"/>
      <c r="CZ9" s="715">
        <v>5.8</v>
      </c>
      <c r="DA9" s="715"/>
      <c r="DB9" s="715"/>
      <c r="DC9" s="715"/>
      <c r="DD9" s="684">
        <v>3990</v>
      </c>
      <c r="DE9" s="679"/>
      <c r="DF9" s="679"/>
      <c r="DG9" s="679"/>
      <c r="DH9" s="679"/>
      <c r="DI9" s="679"/>
      <c r="DJ9" s="679"/>
      <c r="DK9" s="679"/>
      <c r="DL9" s="679"/>
      <c r="DM9" s="679"/>
      <c r="DN9" s="679"/>
      <c r="DO9" s="679"/>
      <c r="DP9" s="680"/>
      <c r="DQ9" s="684">
        <v>335513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179</v>
      </c>
      <c r="AA10" s="715"/>
      <c r="AB10" s="715"/>
      <c r="AC10" s="715"/>
      <c r="AD10" s="716" t="s">
        <v>179</v>
      </c>
      <c r="AE10" s="716"/>
      <c r="AF10" s="716"/>
      <c r="AG10" s="716"/>
      <c r="AH10" s="716"/>
      <c r="AI10" s="716"/>
      <c r="AJ10" s="716"/>
      <c r="AK10" s="716"/>
      <c r="AL10" s="681" t="s">
        <v>231</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36760</v>
      </c>
      <c r="BH10" s="679"/>
      <c r="BI10" s="679"/>
      <c r="BJ10" s="679"/>
      <c r="BK10" s="679"/>
      <c r="BL10" s="679"/>
      <c r="BM10" s="679"/>
      <c r="BN10" s="680"/>
      <c r="BO10" s="715">
        <v>2.2000000000000002</v>
      </c>
      <c r="BP10" s="715"/>
      <c r="BQ10" s="715"/>
      <c r="BR10" s="715"/>
      <c r="BS10" s="684" t="s">
        <v>179</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5992</v>
      </c>
      <c r="CS10" s="679"/>
      <c r="CT10" s="679"/>
      <c r="CU10" s="679"/>
      <c r="CV10" s="679"/>
      <c r="CW10" s="679"/>
      <c r="CX10" s="679"/>
      <c r="CY10" s="680"/>
      <c r="CZ10" s="715">
        <v>0.1</v>
      </c>
      <c r="DA10" s="715"/>
      <c r="DB10" s="715"/>
      <c r="DC10" s="715"/>
      <c r="DD10" s="684">
        <v>422</v>
      </c>
      <c r="DE10" s="679"/>
      <c r="DF10" s="679"/>
      <c r="DG10" s="679"/>
      <c r="DH10" s="679"/>
      <c r="DI10" s="679"/>
      <c r="DJ10" s="679"/>
      <c r="DK10" s="679"/>
      <c r="DL10" s="679"/>
      <c r="DM10" s="679"/>
      <c r="DN10" s="679"/>
      <c r="DO10" s="679"/>
      <c r="DP10" s="680"/>
      <c r="DQ10" s="684">
        <v>5539</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223806</v>
      </c>
      <c r="S11" s="679"/>
      <c r="T11" s="679"/>
      <c r="U11" s="679"/>
      <c r="V11" s="679"/>
      <c r="W11" s="679"/>
      <c r="X11" s="679"/>
      <c r="Y11" s="680"/>
      <c r="Z11" s="681">
        <v>3.6</v>
      </c>
      <c r="AA11" s="682"/>
      <c r="AB11" s="682"/>
      <c r="AC11" s="683"/>
      <c r="AD11" s="684">
        <v>223806</v>
      </c>
      <c r="AE11" s="679"/>
      <c r="AF11" s="679"/>
      <c r="AG11" s="679"/>
      <c r="AH11" s="679"/>
      <c r="AI11" s="679"/>
      <c r="AJ11" s="679"/>
      <c r="AK11" s="680"/>
      <c r="AL11" s="681">
        <v>7.4</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91458</v>
      </c>
      <c r="BH11" s="679"/>
      <c r="BI11" s="679"/>
      <c r="BJ11" s="679"/>
      <c r="BK11" s="679"/>
      <c r="BL11" s="679"/>
      <c r="BM11" s="679"/>
      <c r="BN11" s="680"/>
      <c r="BO11" s="715">
        <v>5.6</v>
      </c>
      <c r="BP11" s="715"/>
      <c r="BQ11" s="715"/>
      <c r="BR11" s="715"/>
      <c r="BS11" s="684" t="s">
        <v>179</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393160</v>
      </c>
      <c r="CS11" s="679"/>
      <c r="CT11" s="679"/>
      <c r="CU11" s="679"/>
      <c r="CV11" s="679"/>
      <c r="CW11" s="679"/>
      <c r="CX11" s="679"/>
      <c r="CY11" s="680"/>
      <c r="CZ11" s="715">
        <v>6.7</v>
      </c>
      <c r="DA11" s="715"/>
      <c r="DB11" s="715"/>
      <c r="DC11" s="715"/>
      <c r="DD11" s="684">
        <v>74915</v>
      </c>
      <c r="DE11" s="679"/>
      <c r="DF11" s="679"/>
      <c r="DG11" s="679"/>
      <c r="DH11" s="679"/>
      <c r="DI11" s="679"/>
      <c r="DJ11" s="679"/>
      <c r="DK11" s="679"/>
      <c r="DL11" s="679"/>
      <c r="DM11" s="679"/>
      <c r="DN11" s="679"/>
      <c r="DO11" s="679"/>
      <c r="DP11" s="680"/>
      <c r="DQ11" s="684">
        <v>287210</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231</v>
      </c>
      <c r="S12" s="679"/>
      <c r="T12" s="679"/>
      <c r="U12" s="679"/>
      <c r="V12" s="679"/>
      <c r="W12" s="679"/>
      <c r="X12" s="679"/>
      <c r="Y12" s="680"/>
      <c r="Z12" s="715" t="s">
        <v>179</v>
      </c>
      <c r="AA12" s="715"/>
      <c r="AB12" s="715"/>
      <c r="AC12" s="715"/>
      <c r="AD12" s="716" t="s">
        <v>179</v>
      </c>
      <c r="AE12" s="716"/>
      <c r="AF12" s="716"/>
      <c r="AG12" s="716"/>
      <c r="AH12" s="716"/>
      <c r="AI12" s="716"/>
      <c r="AJ12" s="716"/>
      <c r="AK12" s="716"/>
      <c r="AL12" s="681" t="s">
        <v>231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842878</v>
      </c>
      <c r="BH12" s="679"/>
      <c r="BI12" s="679"/>
      <c r="BJ12" s="679"/>
      <c r="BK12" s="679"/>
      <c r="BL12" s="679"/>
      <c r="BM12" s="679"/>
      <c r="BN12" s="680"/>
      <c r="BO12" s="715">
        <v>51.2</v>
      </c>
      <c r="BP12" s="715"/>
      <c r="BQ12" s="715"/>
      <c r="BR12" s="715"/>
      <c r="BS12" s="684" t="s">
        <v>231</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103047</v>
      </c>
      <c r="CS12" s="679"/>
      <c r="CT12" s="679"/>
      <c r="CU12" s="679"/>
      <c r="CV12" s="679"/>
      <c r="CW12" s="679"/>
      <c r="CX12" s="679"/>
      <c r="CY12" s="680"/>
      <c r="CZ12" s="715">
        <v>1.7</v>
      </c>
      <c r="DA12" s="715"/>
      <c r="DB12" s="715"/>
      <c r="DC12" s="715"/>
      <c r="DD12" s="684" t="s">
        <v>179</v>
      </c>
      <c r="DE12" s="679"/>
      <c r="DF12" s="679"/>
      <c r="DG12" s="679"/>
      <c r="DH12" s="679"/>
      <c r="DI12" s="679"/>
      <c r="DJ12" s="679"/>
      <c r="DK12" s="679"/>
      <c r="DL12" s="679"/>
      <c r="DM12" s="679"/>
      <c r="DN12" s="679"/>
      <c r="DO12" s="679"/>
      <c r="DP12" s="680"/>
      <c r="DQ12" s="684">
        <v>64024</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231</v>
      </c>
      <c r="AA13" s="715"/>
      <c r="AB13" s="715"/>
      <c r="AC13" s="715"/>
      <c r="AD13" s="716" t="s">
        <v>179</v>
      </c>
      <c r="AE13" s="716"/>
      <c r="AF13" s="716"/>
      <c r="AG13" s="716"/>
      <c r="AH13" s="716"/>
      <c r="AI13" s="716"/>
      <c r="AJ13" s="716"/>
      <c r="AK13" s="716"/>
      <c r="AL13" s="681" t="s">
        <v>179</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842866</v>
      </c>
      <c r="BH13" s="679"/>
      <c r="BI13" s="679"/>
      <c r="BJ13" s="679"/>
      <c r="BK13" s="679"/>
      <c r="BL13" s="679"/>
      <c r="BM13" s="679"/>
      <c r="BN13" s="680"/>
      <c r="BO13" s="715">
        <v>51.2</v>
      </c>
      <c r="BP13" s="715"/>
      <c r="BQ13" s="715"/>
      <c r="BR13" s="715"/>
      <c r="BS13" s="684" t="s">
        <v>231</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796962</v>
      </c>
      <c r="CS13" s="679"/>
      <c r="CT13" s="679"/>
      <c r="CU13" s="679"/>
      <c r="CV13" s="679"/>
      <c r="CW13" s="679"/>
      <c r="CX13" s="679"/>
      <c r="CY13" s="680"/>
      <c r="CZ13" s="715">
        <v>13.5</v>
      </c>
      <c r="DA13" s="715"/>
      <c r="DB13" s="715"/>
      <c r="DC13" s="715"/>
      <c r="DD13" s="684">
        <v>231799</v>
      </c>
      <c r="DE13" s="679"/>
      <c r="DF13" s="679"/>
      <c r="DG13" s="679"/>
      <c r="DH13" s="679"/>
      <c r="DI13" s="679"/>
      <c r="DJ13" s="679"/>
      <c r="DK13" s="679"/>
      <c r="DL13" s="679"/>
      <c r="DM13" s="679"/>
      <c r="DN13" s="679"/>
      <c r="DO13" s="679"/>
      <c r="DP13" s="680"/>
      <c r="DQ13" s="684">
        <v>426861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8002</v>
      </c>
      <c r="S14" s="679"/>
      <c r="T14" s="679"/>
      <c r="U14" s="679"/>
      <c r="V14" s="679"/>
      <c r="W14" s="679"/>
      <c r="X14" s="679"/>
      <c r="Y14" s="680"/>
      <c r="Z14" s="715">
        <v>0.1</v>
      </c>
      <c r="AA14" s="715"/>
      <c r="AB14" s="715"/>
      <c r="AC14" s="715"/>
      <c r="AD14" s="716">
        <v>8002</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37954</v>
      </c>
      <c r="BH14" s="679"/>
      <c r="BI14" s="679"/>
      <c r="BJ14" s="679"/>
      <c r="BK14" s="679"/>
      <c r="BL14" s="679"/>
      <c r="BM14" s="679"/>
      <c r="BN14" s="680"/>
      <c r="BO14" s="715">
        <v>2.2999999999999998</v>
      </c>
      <c r="BP14" s="715"/>
      <c r="BQ14" s="715"/>
      <c r="BR14" s="715"/>
      <c r="BS14" s="684" t="s">
        <v>179</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284342</v>
      </c>
      <c r="CS14" s="679"/>
      <c r="CT14" s="679"/>
      <c r="CU14" s="679"/>
      <c r="CV14" s="679"/>
      <c r="CW14" s="679"/>
      <c r="CX14" s="679"/>
      <c r="CY14" s="680"/>
      <c r="CZ14" s="715">
        <v>4.8</v>
      </c>
      <c r="DA14" s="715"/>
      <c r="DB14" s="715"/>
      <c r="DC14" s="715"/>
      <c r="DD14" s="684">
        <v>53180</v>
      </c>
      <c r="DE14" s="679"/>
      <c r="DF14" s="679"/>
      <c r="DG14" s="679"/>
      <c r="DH14" s="679"/>
      <c r="DI14" s="679"/>
      <c r="DJ14" s="679"/>
      <c r="DK14" s="679"/>
      <c r="DL14" s="679"/>
      <c r="DM14" s="679"/>
      <c r="DN14" s="679"/>
      <c r="DO14" s="679"/>
      <c r="DP14" s="680"/>
      <c r="DQ14" s="684">
        <v>230730</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179</v>
      </c>
      <c r="AA15" s="715"/>
      <c r="AB15" s="715"/>
      <c r="AC15" s="715"/>
      <c r="AD15" s="716" t="s">
        <v>231</v>
      </c>
      <c r="AE15" s="716"/>
      <c r="AF15" s="716"/>
      <c r="AG15" s="716"/>
      <c r="AH15" s="716"/>
      <c r="AI15" s="716"/>
      <c r="AJ15" s="716"/>
      <c r="AK15" s="716"/>
      <c r="AL15" s="681" t="s">
        <v>179</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98191</v>
      </c>
      <c r="BH15" s="679"/>
      <c r="BI15" s="679"/>
      <c r="BJ15" s="679"/>
      <c r="BK15" s="679"/>
      <c r="BL15" s="679"/>
      <c r="BM15" s="679"/>
      <c r="BN15" s="680"/>
      <c r="BO15" s="715">
        <v>6</v>
      </c>
      <c r="BP15" s="715"/>
      <c r="BQ15" s="715"/>
      <c r="BR15" s="715"/>
      <c r="BS15" s="684" t="s">
        <v>231</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500813</v>
      </c>
      <c r="CS15" s="679"/>
      <c r="CT15" s="679"/>
      <c r="CU15" s="679"/>
      <c r="CV15" s="679"/>
      <c r="CW15" s="679"/>
      <c r="CX15" s="679"/>
      <c r="CY15" s="680"/>
      <c r="CZ15" s="715">
        <v>8.5</v>
      </c>
      <c r="DA15" s="715"/>
      <c r="DB15" s="715"/>
      <c r="DC15" s="715"/>
      <c r="DD15" s="684">
        <v>17918</v>
      </c>
      <c r="DE15" s="679"/>
      <c r="DF15" s="679"/>
      <c r="DG15" s="679"/>
      <c r="DH15" s="679"/>
      <c r="DI15" s="679"/>
      <c r="DJ15" s="679"/>
      <c r="DK15" s="679"/>
      <c r="DL15" s="679"/>
      <c r="DM15" s="679"/>
      <c r="DN15" s="679"/>
      <c r="DO15" s="679"/>
      <c r="DP15" s="680"/>
      <c r="DQ15" s="684">
        <v>470296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2484</v>
      </c>
      <c r="S16" s="679"/>
      <c r="T16" s="679"/>
      <c r="U16" s="679"/>
      <c r="V16" s="679"/>
      <c r="W16" s="679"/>
      <c r="X16" s="679"/>
      <c r="Y16" s="680"/>
      <c r="Z16" s="715">
        <v>0</v>
      </c>
      <c r="AA16" s="715"/>
      <c r="AB16" s="715"/>
      <c r="AC16" s="715"/>
      <c r="AD16" s="716">
        <v>2484</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179</v>
      </c>
      <c r="BP16" s="715"/>
      <c r="BQ16" s="715"/>
      <c r="BR16" s="715"/>
      <c r="BS16" s="684" t="s">
        <v>179</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52430</v>
      </c>
      <c r="CS16" s="679"/>
      <c r="CT16" s="679"/>
      <c r="CU16" s="679"/>
      <c r="CV16" s="679"/>
      <c r="CW16" s="679"/>
      <c r="CX16" s="679"/>
      <c r="CY16" s="680"/>
      <c r="CZ16" s="715">
        <v>0.9</v>
      </c>
      <c r="DA16" s="715"/>
      <c r="DB16" s="715"/>
      <c r="DC16" s="715"/>
      <c r="DD16" s="684" t="s">
        <v>179</v>
      </c>
      <c r="DE16" s="679"/>
      <c r="DF16" s="679"/>
      <c r="DG16" s="679"/>
      <c r="DH16" s="679"/>
      <c r="DI16" s="679"/>
      <c r="DJ16" s="679"/>
      <c r="DK16" s="679"/>
      <c r="DL16" s="679"/>
      <c r="DM16" s="679"/>
      <c r="DN16" s="679"/>
      <c r="DO16" s="679"/>
      <c r="DP16" s="680"/>
      <c r="DQ16" s="684">
        <v>9214</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31624</v>
      </c>
      <c r="S17" s="679"/>
      <c r="T17" s="679"/>
      <c r="U17" s="679"/>
      <c r="V17" s="679"/>
      <c r="W17" s="679"/>
      <c r="X17" s="679"/>
      <c r="Y17" s="680"/>
      <c r="Z17" s="715">
        <v>0.5</v>
      </c>
      <c r="AA17" s="715"/>
      <c r="AB17" s="715"/>
      <c r="AC17" s="715"/>
      <c r="AD17" s="716">
        <v>31624</v>
      </c>
      <c r="AE17" s="716"/>
      <c r="AF17" s="716"/>
      <c r="AG17" s="716"/>
      <c r="AH17" s="716"/>
      <c r="AI17" s="716"/>
      <c r="AJ17" s="716"/>
      <c r="AK17" s="716"/>
      <c r="AL17" s="681">
        <v>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231</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406030</v>
      </c>
      <c r="CS17" s="679"/>
      <c r="CT17" s="679"/>
      <c r="CU17" s="679"/>
      <c r="CV17" s="679"/>
      <c r="CW17" s="679"/>
      <c r="CX17" s="679"/>
      <c r="CY17" s="680"/>
      <c r="CZ17" s="715">
        <v>6.9</v>
      </c>
      <c r="DA17" s="715"/>
      <c r="DB17" s="715"/>
      <c r="DC17" s="715"/>
      <c r="DD17" s="684" t="s">
        <v>179</v>
      </c>
      <c r="DE17" s="679"/>
      <c r="DF17" s="679"/>
      <c r="DG17" s="679"/>
      <c r="DH17" s="679"/>
      <c r="DI17" s="679"/>
      <c r="DJ17" s="679"/>
      <c r="DK17" s="679"/>
      <c r="DL17" s="679"/>
      <c r="DM17" s="679"/>
      <c r="DN17" s="679"/>
      <c r="DO17" s="679"/>
      <c r="DP17" s="680"/>
      <c r="DQ17" s="684">
        <v>399269</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15241</v>
      </c>
      <c r="S18" s="679"/>
      <c r="T18" s="679"/>
      <c r="U18" s="679"/>
      <c r="V18" s="679"/>
      <c r="W18" s="679"/>
      <c r="X18" s="679"/>
      <c r="Y18" s="680"/>
      <c r="Z18" s="715">
        <v>0.2</v>
      </c>
      <c r="AA18" s="715"/>
      <c r="AB18" s="715"/>
      <c r="AC18" s="715"/>
      <c r="AD18" s="716">
        <v>15241</v>
      </c>
      <c r="AE18" s="716"/>
      <c r="AF18" s="716"/>
      <c r="AG18" s="716"/>
      <c r="AH18" s="716"/>
      <c r="AI18" s="716"/>
      <c r="AJ18" s="716"/>
      <c r="AK18" s="716"/>
      <c r="AL18" s="681">
        <v>0.5</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231</v>
      </c>
      <c r="BP18" s="715"/>
      <c r="BQ18" s="715"/>
      <c r="BR18" s="715"/>
      <c r="BS18" s="684" t="s">
        <v>231</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179</v>
      </c>
      <c r="DA18" s="715"/>
      <c r="DB18" s="715"/>
      <c r="DC18" s="715"/>
      <c r="DD18" s="684" t="s">
        <v>179</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1068</v>
      </c>
      <c r="S19" s="679"/>
      <c r="T19" s="679"/>
      <c r="U19" s="679"/>
      <c r="V19" s="679"/>
      <c r="W19" s="679"/>
      <c r="X19" s="679"/>
      <c r="Y19" s="680"/>
      <c r="Z19" s="715">
        <v>0</v>
      </c>
      <c r="AA19" s="715"/>
      <c r="AB19" s="715"/>
      <c r="AC19" s="715"/>
      <c r="AD19" s="716">
        <v>1068</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59</v>
      </c>
      <c r="BH19" s="679"/>
      <c r="BI19" s="679"/>
      <c r="BJ19" s="679"/>
      <c r="BK19" s="679"/>
      <c r="BL19" s="679"/>
      <c r="BM19" s="679"/>
      <c r="BN19" s="680"/>
      <c r="BO19" s="715">
        <v>0</v>
      </c>
      <c r="BP19" s="715"/>
      <c r="BQ19" s="715"/>
      <c r="BR19" s="715"/>
      <c r="BS19" s="684" t="s">
        <v>231</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179</v>
      </c>
      <c r="DA19" s="715"/>
      <c r="DB19" s="715"/>
      <c r="DC19" s="715"/>
      <c r="DD19" s="684" t="s">
        <v>231</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290</v>
      </c>
      <c r="S20" s="679"/>
      <c r="T20" s="679"/>
      <c r="U20" s="679"/>
      <c r="V20" s="679"/>
      <c r="W20" s="679"/>
      <c r="X20" s="679"/>
      <c r="Y20" s="680"/>
      <c r="Z20" s="715">
        <v>0</v>
      </c>
      <c r="AA20" s="715"/>
      <c r="AB20" s="715"/>
      <c r="AC20" s="715"/>
      <c r="AD20" s="716">
        <v>290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59</v>
      </c>
      <c r="BH20" s="679"/>
      <c r="BI20" s="679"/>
      <c r="BJ20" s="679"/>
      <c r="BK20" s="679"/>
      <c r="BL20" s="679"/>
      <c r="BM20" s="679"/>
      <c r="BN20" s="680"/>
      <c r="BO20" s="715">
        <v>0</v>
      </c>
      <c r="BP20" s="715"/>
      <c r="BQ20" s="715"/>
      <c r="BR20" s="715"/>
      <c r="BS20" s="684" t="s">
        <v>179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5894090</v>
      </c>
      <c r="CS20" s="679"/>
      <c r="CT20" s="679"/>
      <c r="CU20" s="679"/>
      <c r="CV20" s="679"/>
      <c r="CW20" s="679"/>
      <c r="CX20" s="679"/>
      <c r="CY20" s="680"/>
      <c r="CZ20" s="715">
        <v>100</v>
      </c>
      <c r="DA20" s="715"/>
      <c r="DB20" s="715"/>
      <c r="DC20" s="715"/>
      <c r="DD20" s="684">
        <v>445829</v>
      </c>
      <c r="DE20" s="679"/>
      <c r="DF20" s="679"/>
      <c r="DG20" s="679"/>
      <c r="DH20" s="679"/>
      <c r="DI20" s="679"/>
      <c r="DJ20" s="679"/>
      <c r="DK20" s="679"/>
      <c r="DL20" s="679"/>
      <c r="DM20" s="679"/>
      <c r="DN20" s="679"/>
      <c r="DO20" s="679"/>
      <c r="DP20" s="680"/>
      <c r="DQ20" s="684">
        <v>4225615</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15025</v>
      </c>
      <c r="S21" s="679"/>
      <c r="T21" s="679"/>
      <c r="U21" s="679"/>
      <c r="V21" s="679"/>
      <c r="W21" s="679"/>
      <c r="X21" s="679"/>
      <c r="Y21" s="680"/>
      <c r="Z21" s="715">
        <v>0.2</v>
      </c>
      <c r="AA21" s="715"/>
      <c r="AB21" s="715"/>
      <c r="AC21" s="715"/>
      <c r="AD21" s="716">
        <v>15025</v>
      </c>
      <c r="AE21" s="716"/>
      <c r="AF21" s="716"/>
      <c r="AG21" s="716"/>
      <c r="AH21" s="716"/>
      <c r="AI21" s="716"/>
      <c r="AJ21" s="716"/>
      <c r="AK21" s="716"/>
      <c r="AL21" s="681">
        <v>0.5</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59</v>
      </c>
      <c r="BH21" s="679"/>
      <c r="BI21" s="679"/>
      <c r="BJ21" s="679"/>
      <c r="BK21" s="679"/>
      <c r="BL21" s="679"/>
      <c r="BM21" s="679"/>
      <c r="BN21" s="680"/>
      <c r="BO21" s="715">
        <v>0</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2252810</v>
      </c>
      <c r="S22" s="679"/>
      <c r="T22" s="679"/>
      <c r="U22" s="679"/>
      <c r="V22" s="679"/>
      <c r="W22" s="679"/>
      <c r="X22" s="679"/>
      <c r="Y22" s="680"/>
      <c r="Z22" s="715">
        <v>36</v>
      </c>
      <c r="AA22" s="715"/>
      <c r="AB22" s="715"/>
      <c r="AC22" s="715"/>
      <c r="AD22" s="716">
        <v>1036162</v>
      </c>
      <c r="AE22" s="716"/>
      <c r="AF22" s="716"/>
      <c r="AG22" s="716"/>
      <c r="AH22" s="716"/>
      <c r="AI22" s="716"/>
      <c r="AJ22" s="716"/>
      <c r="AK22" s="716"/>
      <c r="AL22" s="681">
        <v>34.1</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231</v>
      </c>
      <c r="BH22" s="679"/>
      <c r="BI22" s="679"/>
      <c r="BJ22" s="679"/>
      <c r="BK22" s="679"/>
      <c r="BL22" s="679"/>
      <c r="BM22" s="679"/>
      <c r="BN22" s="680"/>
      <c r="BO22" s="715" t="s">
        <v>179</v>
      </c>
      <c r="BP22" s="715"/>
      <c r="BQ22" s="715"/>
      <c r="BR22" s="715"/>
      <c r="BS22" s="684" t="s">
        <v>231</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1036162</v>
      </c>
      <c r="S23" s="679"/>
      <c r="T23" s="679"/>
      <c r="U23" s="679"/>
      <c r="V23" s="679"/>
      <c r="W23" s="679"/>
      <c r="X23" s="679"/>
      <c r="Y23" s="680"/>
      <c r="Z23" s="715">
        <v>16.600000000000001</v>
      </c>
      <c r="AA23" s="715"/>
      <c r="AB23" s="715"/>
      <c r="AC23" s="715"/>
      <c r="AD23" s="716">
        <v>1036162</v>
      </c>
      <c r="AE23" s="716"/>
      <c r="AF23" s="716"/>
      <c r="AG23" s="716"/>
      <c r="AH23" s="716"/>
      <c r="AI23" s="716"/>
      <c r="AJ23" s="716"/>
      <c r="AK23" s="716"/>
      <c r="AL23" s="681">
        <v>34.1</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231</v>
      </c>
      <c r="BH23" s="679"/>
      <c r="BI23" s="679"/>
      <c r="BJ23" s="679"/>
      <c r="BK23" s="679"/>
      <c r="BL23" s="679"/>
      <c r="BM23" s="679"/>
      <c r="BN23" s="680"/>
      <c r="BO23" s="715" t="s">
        <v>179</v>
      </c>
      <c r="BP23" s="715"/>
      <c r="BQ23" s="715"/>
      <c r="BR23" s="715"/>
      <c r="BS23" s="684" t="s">
        <v>179</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720002</v>
      </c>
      <c r="S24" s="679"/>
      <c r="T24" s="679"/>
      <c r="U24" s="679"/>
      <c r="V24" s="679"/>
      <c r="W24" s="679"/>
      <c r="X24" s="679"/>
      <c r="Y24" s="680"/>
      <c r="Z24" s="715">
        <v>11.5</v>
      </c>
      <c r="AA24" s="715"/>
      <c r="AB24" s="715"/>
      <c r="AC24" s="715"/>
      <c r="AD24" s="716" t="s">
        <v>179</v>
      </c>
      <c r="AE24" s="716"/>
      <c r="AF24" s="716"/>
      <c r="AG24" s="716"/>
      <c r="AH24" s="716"/>
      <c r="AI24" s="716"/>
      <c r="AJ24" s="716"/>
      <c r="AK24" s="716"/>
      <c r="AL24" s="681" t="s">
        <v>179</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231</v>
      </c>
      <c r="BH24" s="679"/>
      <c r="BI24" s="679"/>
      <c r="BJ24" s="679"/>
      <c r="BK24" s="679"/>
      <c r="BL24" s="679"/>
      <c r="BM24" s="679"/>
      <c r="BN24" s="680"/>
      <c r="BO24" s="715" t="s">
        <v>231</v>
      </c>
      <c r="BP24" s="715"/>
      <c r="BQ24" s="715"/>
      <c r="BR24" s="715"/>
      <c r="BS24" s="684" t="s">
        <v>179</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2210923</v>
      </c>
      <c r="CS24" s="734"/>
      <c r="CT24" s="734"/>
      <c r="CU24" s="734"/>
      <c r="CV24" s="734"/>
      <c r="CW24" s="734"/>
      <c r="CX24" s="734"/>
      <c r="CY24" s="777"/>
      <c r="CZ24" s="778">
        <v>37.5</v>
      </c>
      <c r="DA24" s="749"/>
      <c r="DB24" s="749"/>
      <c r="DC24" s="781"/>
      <c r="DD24" s="776">
        <v>1448321</v>
      </c>
      <c r="DE24" s="734"/>
      <c r="DF24" s="734"/>
      <c r="DG24" s="734"/>
      <c r="DH24" s="734"/>
      <c r="DI24" s="734"/>
      <c r="DJ24" s="734"/>
      <c r="DK24" s="777"/>
      <c r="DL24" s="776">
        <v>1375471</v>
      </c>
      <c r="DM24" s="734"/>
      <c r="DN24" s="734"/>
      <c r="DO24" s="734"/>
      <c r="DP24" s="734"/>
      <c r="DQ24" s="734"/>
      <c r="DR24" s="734"/>
      <c r="DS24" s="734"/>
      <c r="DT24" s="734"/>
      <c r="DU24" s="734"/>
      <c r="DV24" s="777"/>
      <c r="DW24" s="778">
        <v>43.1</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v>496646</v>
      </c>
      <c r="S25" s="679"/>
      <c r="T25" s="679"/>
      <c r="U25" s="679"/>
      <c r="V25" s="679"/>
      <c r="W25" s="679"/>
      <c r="X25" s="679"/>
      <c r="Y25" s="680"/>
      <c r="Z25" s="715">
        <v>7.9</v>
      </c>
      <c r="AA25" s="715"/>
      <c r="AB25" s="715"/>
      <c r="AC25" s="715"/>
      <c r="AD25" s="716" t="s">
        <v>179</v>
      </c>
      <c r="AE25" s="716"/>
      <c r="AF25" s="716"/>
      <c r="AG25" s="716"/>
      <c r="AH25" s="716"/>
      <c r="AI25" s="716"/>
      <c r="AJ25" s="716"/>
      <c r="AK25" s="716"/>
      <c r="AL25" s="681" t="s">
        <v>179</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179</v>
      </c>
      <c r="BH25" s="679"/>
      <c r="BI25" s="679"/>
      <c r="BJ25" s="679"/>
      <c r="BK25" s="679"/>
      <c r="BL25" s="679"/>
      <c r="BM25" s="679"/>
      <c r="BN25" s="680"/>
      <c r="BO25" s="715" t="s">
        <v>179</v>
      </c>
      <c r="BP25" s="715"/>
      <c r="BQ25" s="715"/>
      <c r="BR25" s="715"/>
      <c r="BS25" s="684" t="s">
        <v>179</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841366</v>
      </c>
      <c r="CS25" s="697"/>
      <c r="CT25" s="697"/>
      <c r="CU25" s="697"/>
      <c r="CV25" s="697"/>
      <c r="CW25" s="697"/>
      <c r="CX25" s="697"/>
      <c r="CY25" s="698"/>
      <c r="CZ25" s="681">
        <v>14.3</v>
      </c>
      <c r="DA25" s="699"/>
      <c r="DB25" s="699"/>
      <c r="DC25" s="700"/>
      <c r="DD25" s="684">
        <v>768814</v>
      </c>
      <c r="DE25" s="697"/>
      <c r="DF25" s="697"/>
      <c r="DG25" s="697"/>
      <c r="DH25" s="697"/>
      <c r="DI25" s="697"/>
      <c r="DJ25" s="697"/>
      <c r="DK25" s="698"/>
      <c r="DL25" s="684">
        <v>745045</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4242986</v>
      </c>
      <c r="S26" s="679"/>
      <c r="T26" s="679"/>
      <c r="U26" s="679"/>
      <c r="V26" s="679"/>
      <c r="W26" s="679"/>
      <c r="X26" s="679"/>
      <c r="Y26" s="680"/>
      <c r="Z26" s="715">
        <v>67.8</v>
      </c>
      <c r="AA26" s="715"/>
      <c r="AB26" s="715"/>
      <c r="AC26" s="715"/>
      <c r="AD26" s="716">
        <v>3026338</v>
      </c>
      <c r="AE26" s="716"/>
      <c r="AF26" s="716"/>
      <c r="AG26" s="716"/>
      <c r="AH26" s="716"/>
      <c r="AI26" s="716"/>
      <c r="AJ26" s="716"/>
      <c r="AK26" s="716"/>
      <c r="AL26" s="681">
        <v>99.7</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179</v>
      </c>
      <c r="BH26" s="679"/>
      <c r="BI26" s="679"/>
      <c r="BJ26" s="679"/>
      <c r="BK26" s="679"/>
      <c r="BL26" s="679"/>
      <c r="BM26" s="679"/>
      <c r="BN26" s="680"/>
      <c r="BO26" s="715" t="s">
        <v>231</v>
      </c>
      <c r="BP26" s="715"/>
      <c r="BQ26" s="715"/>
      <c r="BR26" s="715"/>
      <c r="BS26" s="684" t="s">
        <v>179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540562</v>
      </c>
      <c r="CS26" s="679"/>
      <c r="CT26" s="679"/>
      <c r="CU26" s="679"/>
      <c r="CV26" s="679"/>
      <c r="CW26" s="679"/>
      <c r="CX26" s="679"/>
      <c r="CY26" s="680"/>
      <c r="CZ26" s="681">
        <v>9.1999999999999993</v>
      </c>
      <c r="DA26" s="699"/>
      <c r="DB26" s="699"/>
      <c r="DC26" s="700"/>
      <c r="DD26" s="684">
        <v>475465</v>
      </c>
      <c r="DE26" s="679"/>
      <c r="DF26" s="679"/>
      <c r="DG26" s="679"/>
      <c r="DH26" s="679"/>
      <c r="DI26" s="679"/>
      <c r="DJ26" s="679"/>
      <c r="DK26" s="680"/>
      <c r="DL26" s="684" t="s">
        <v>179</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1344</v>
      </c>
      <c r="S27" s="679"/>
      <c r="T27" s="679"/>
      <c r="U27" s="679"/>
      <c r="V27" s="679"/>
      <c r="W27" s="679"/>
      <c r="X27" s="679"/>
      <c r="Y27" s="680"/>
      <c r="Z27" s="715">
        <v>0</v>
      </c>
      <c r="AA27" s="715"/>
      <c r="AB27" s="715"/>
      <c r="AC27" s="715"/>
      <c r="AD27" s="716">
        <v>1344</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1645177</v>
      </c>
      <c r="BH27" s="679"/>
      <c r="BI27" s="679"/>
      <c r="BJ27" s="679"/>
      <c r="BK27" s="679"/>
      <c r="BL27" s="679"/>
      <c r="BM27" s="679"/>
      <c r="BN27" s="680"/>
      <c r="BO27" s="715">
        <v>100</v>
      </c>
      <c r="BP27" s="715"/>
      <c r="BQ27" s="715"/>
      <c r="BR27" s="715"/>
      <c r="BS27" s="684" t="s">
        <v>179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963527</v>
      </c>
      <c r="CS27" s="697"/>
      <c r="CT27" s="697"/>
      <c r="CU27" s="697"/>
      <c r="CV27" s="697"/>
      <c r="CW27" s="697"/>
      <c r="CX27" s="697"/>
      <c r="CY27" s="698"/>
      <c r="CZ27" s="681">
        <v>16.3</v>
      </c>
      <c r="DA27" s="699"/>
      <c r="DB27" s="699"/>
      <c r="DC27" s="700"/>
      <c r="DD27" s="684">
        <v>280238</v>
      </c>
      <c r="DE27" s="697"/>
      <c r="DF27" s="697"/>
      <c r="DG27" s="697"/>
      <c r="DH27" s="697"/>
      <c r="DI27" s="697"/>
      <c r="DJ27" s="697"/>
      <c r="DK27" s="698"/>
      <c r="DL27" s="684">
        <v>234424</v>
      </c>
      <c r="DM27" s="697"/>
      <c r="DN27" s="697"/>
      <c r="DO27" s="697"/>
      <c r="DP27" s="697"/>
      <c r="DQ27" s="697"/>
      <c r="DR27" s="697"/>
      <c r="DS27" s="697"/>
      <c r="DT27" s="697"/>
      <c r="DU27" s="697"/>
      <c r="DV27" s="698"/>
      <c r="DW27" s="681">
        <v>7.3</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7295</v>
      </c>
      <c r="S28" s="679"/>
      <c r="T28" s="679"/>
      <c r="U28" s="679"/>
      <c r="V28" s="679"/>
      <c r="W28" s="679"/>
      <c r="X28" s="679"/>
      <c r="Y28" s="680"/>
      <c r="Z28" s="715">
        <v>0.1</v>
      </c>
      <c r="AA28" s="715"/>
      <c r="AB28" s="715"/>
      <c r="AC28" s="715"/>
      <c r="AD28" s="716">
        <v>579</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406030</v>
      </c>
      <c r="CS28" s="679"/>
      <c r="CT28" s="679"/>
      <c r="CU28" s="679"/>
      <c r="CV28" s="679"/>
      <c r="CW28" s="679"/>
      <c r="CX28" s="679"/>
      <c r="CY28" s="680"/>
      <c r="CZ28" s="681">
        <v>6.9</v>
      </c>
      <c r="DA28" s="699"/>
      <c r="DB28" s="699"/>
      <c r="DC28" s="700"/>
      <c r="DD28" s="684">
        <v>399269</v>
      </c>
      <c r="DE28" s="679"/>
      <c r="DF28" s="679"/>
      <c r="DG28" s="679"/>
      <c r="DH28" s="679"/>
      <c r="DI28" s="679"/>
      <c r="DJ28" s="679"/>
      <c r="DK28" s="680"/>
      <c r="DL28" s="684">
        <v>396002</v>
      </c>
      <c r="DM28" s="679"/>
      <c r="DN28" s="679"/>
      <c r="DO28" s="679"/>
      <c r="DP28" s="679"/>
      <c r="DQ28" s="679"/>
      <c r="DR28" s="679"/>
      <c r="DS28" s="679"/>
      <c r="DT28" s="679"/>
      <c r="DU28" s="679"/>
      <c r="DV28" s="680"/>
      <c r="DW28" s="681">
        <v>12.4</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87765</v>
      </c>
      <c r="S29" s="679"/>
      <c r="T29" s="679"/>
      <c r="U29" s="679"/>
      <c r="V29" s="679"/>
      <c r="W29" s="679"/>
      <c r="X29" s="679"/>
      <c r="Y29" s="680"/>
      <c r="Z29" s="715">
        <v>1.4</v>
      </c>
      <c r="AA29" s="715"/>
      <c r="AB29" s="715"/>
      <c r="AC29" s="715"/>
      <c r="AD29" s="716">
        <v>3286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406030</v>
      </c>
      <c r="CS29" s="697"/>
      <c r="CT29" s="697"/>
      <c r="CU29" s="697"/>
      <c r="CV29" s="697"/>
      <c r="CW29" s="697"/>
      <c r="CX29" s="697"/>
      <c r="CY29" s="698"/>
      <c r="CZ29" s="681">
        <v>6.9</v>
      </c>
      <c r="DA29" s="699"/>
      <c r="DB29" s="699"/>
      <c r="DC29" s="700"/>
      <c r="DD29" s="684">
        <v>399269</v>
      </c>
      <c r="DE29" s="697"/>
      <c r="DF29" s="697"/>
      <c r="DG29" s="697"/>
      <c r="DH29" s="697"/>
      <c r="DI29" s="697"/>
      <c r="DJ29" s="697"/>
      <c r="DK29" s="698"/>
      <c r="DL29" s="684">
        <v>396002</v>
      </c>
      <c r="DM29" s="697"/>
      <c r="DN29" s="697"/>
      <c r="DO29" s="697"/>
      <c r="DP29" s="697"/>
      <c r="DQ29" s="697"/>
      <c r="DR29" s="697"/>
      <c r="DS29" s="697"/>
      <c r="DT29" s="697"/>
      <c r="DU29" s="697"/>
      <c r="DV29" s="698"/>
      <c r="DW29" s="681">
        <v>12.4</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6157</v>
      </c>
      <c r="S30" s="679"/>
      <c r="T30" s="679"/>
      <c r="U30" s="679"/>
      <c r="V30" s="679"/>
      <c r="W30" s="679"/>
      <c r="X30" s="679"/>
      <c r="Y30" s="680"/>
      <c r="Z30" s="715">
        <v>0.1</v>
      </c>
      <c r="AA30" s="715"/>
      <c r="AB30" s="715"/>
      <c r="AC30" s="715"/>
      <c r="AD30" s="716" t="s">
        <v>179</v>
      </c>
      <c r="AE30" s="716"/>
      <c r="AF30" s="716"/>
      <c r="AG30" s="716"/>
      <c r="AH30" s="716"/>
      <c r="AI30" s="716"/>
      <c r="AJ30" s="716"/>
      <c r="AK30" s="716"/>
      <c r="AL30" s="681" t="s">
        <v>179</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372179</v>
      </c>
      <c r="CS30" s="679"/>
      <c r="CT30" s="679"/>
      <c r="CU30" s="679"/>
      <c r="CV30" s="679"/>
      <c r="CW30" s="679"/>
      <c r="CX30" s="679"/>
      <c r="CY30" s="680"/>
      <c r="CZ30" s="681">
        <v>6.3</v>
      </c>
      <c r="DA30" s="699"/>
      <c r="DB30" s="699"/>
      <c r="DC30" s="700"/>
      <c r="DD30" s="684">
        <v>368062</v>
      </c>
      <c r="DE30" s="679"/>
      <c r="DF30" s="679"/>
      <c r="DG30" s="679"/>
      <c r="DH30" s="679"/>
      <c r="DI30" s="679"/>
      <c r="DJ30" s="679"/>
      <c r="DK30" s="680"/>
      <c r="DL30" s="684">
        <v>364795</v>
      </c>
      <c r="DM30" s="679"/>
      <c r="DN30" s="679"/>
      <c r="DO30" s="679"/>
      <c r="DP30" s="679"/>
      <c r="DQ30" s="679"/>
      <c r="DR30" s="679"/>
      <c r="DS30" s="679"/>
      <c r="DT30" s="679"/>
      <c r="DU30" s="679"/>
      <c r="DV30" s="680"/>
      <c r="DW30" s="681">
        <v>11.4</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633675</v>
      </c>
      <c r="S31" s="679"/>
      <c r="T31" s="679"/>
      <c r="U31" s="679"/>
      <c r="V31" s="679"/>
      <c r="W31" s="679"/>
      <c r="X31" s="679"/>
      <c r="Y31" s="680"/>
      <c r="Z31" s="715">
        <v>10.1</v>
      </c>
      <c r="AA31" s="715"/>
      <c r="AB31" s="715"/>
      <c r="AC31" s="715"/>
      <c r="AD31" s="716" t="s">
        <v>179</v>
      </c>
      <c r="AE31" s="716"/>
      <c r="AF31" s="716"/>
      <c r="AG31" s="716"/>
      <c r="AH31" s="716"/>
      <c r="AI31" s="716"/>
      <c r="AJ31" s="716"/>
      <c r="AK31" s="716"/>
      <c r="AL31" s="681" t="s">
        <v>179</v>
      </c>
      <c r="AM31" s="682"/>
      <c r="AN31" s="682"/>
      <c r="AO31" s="717"/>
      <c r="AP31" s="754" t="s">
        <v>314</v>
      </c>
      <c r="AQ31" s="755"/>
      <c r="AR31" s="755"/>
      <c r="AS31" s="755"/>
      <c r="AT31" s="760" t="s">
        <v>315</v>
      </c>
      <c r="AU31" s="231"/>
      <c r="AV31" s="231"/>
      <c r="AW31" s="231"/>
      <c r="AX31" s="744" t="s">
        <v>188</v>
      </c>
      <c r="AY31" s="745"/>
      <c r="AZ31" s="745"/>
      <c r="BA31" s="745"/>
      <c r="BB31" s="745"/>
      <c r="BC31" s="745"/>
      <c r="BD31" s="745"/>
      <c r="BE31" s="745"/>
      <c r="BF31" s="746"/>
      <c r="BG31" s="747">
        <v>98.7</v>
      </c>
      <c r="BH31" s="748"/>
      <c r="BI31" s="748"/>
      <c r="BJ31" s="748"/>
      <c r="BK31" s="748"/>
      <c r="BL31" s="748"/>
      <c r="BM31" s="749">
        <v>94</v>
      </c>
      <c r="BN31" s="748"/>
      <c r="BO31" s="748"/>
      <c r="BP31" s="748"/>
      <c r="BQ31" s="750"/>
      <c r="BR31" s="747">
        <v>98.8</v>
      </c>
      <c r="BS31" s="748"/>
      <c r="BT31" s="748"/>
      <c r="BU31" s="748"/>
      <c r="BV31" s="748"/>
      <c r="BW31" s="748"/>
      <c r="BX31" s="749">
        <v>93.4</v>
      </c>
      <c r="BY31" s="748"/>
      <c r="BZ31" s="748"/>
      <c r="CA31" s="748"/>
      <c r="CB31" s="750"/>
      <c r="CD31" s="765"/>
      <c r="CE31" s="766"/>
      <c r="CF31" s="711" t="s">
        <v>316</v>
      </c>
      <c r="CG31" s="712"/>
      <c r="CH31" s="712"/>
      <c r="CI31" s="712"/>
      <c r="CJ31" s="712"/>
      <c r="CK31" s="712"/>
      <c r="CL31" s="712"/>
      <c r="CM31" s="712"/>
      <c r="CN31" s="712"/>
      <c r="CO31" s="712"/>
      <c r="CP31" s="712"/>
      <c r="CQ31" s="713"/>
      <c r="CR31" s="678">
        <v>33851</v>
      </c>
      <c r="CS31" s="697"/>
      <c r="CT31" s="697"/>
      <c r="CU31" s="697"/>
      <c r="CV31" s="697"/>
      <c r="CW31" s="697"/>
      <c r="CX31" s="697"/>
      <c r="CY31" s="698"/>
      <c r="CZ31" s="681">
        <v>0.6</v>
      </c>
      <c r="DA31" s="699"/>
      <c r="DB31" s="699"/>
      <c r="DC31" s="700"/>
      <c r="DD31" s="684">
        <v>31207</v>
      </c>
      <c r="DE31" s="697"/>
      <c r="DF31" s="697"/>
      <c r="DG31" s="697"/>
      <c r="DH31" s="697"/>
      <c r="DI31" s="697"/>
      <c r="DJ31" s="697"/>
      <c r="DK31" s="698"/>
      <c r="DL31" s="684">
        <v>31207</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179</v>
      </c>
      <c r="S32" s="679"/>
      <c r="T32" s="679"/>
      <c r="U32" s="679"/>
      <c r="V32" s="679"/>
      <c r="W32" s="679"/>
      <c r="X32" s="679"/>
      <c r="Y32" s="680"/>
      <c r="Z32" s="715" t="s">
        <v>179</v>
      </c>
      <c r="AA32" s="715"/>
      <c r="AB32" s="715"/>
      <c r="AC32" s="715"/>
      <c r="AD32" s="716" t="s">
        <v>231</v>
      </c>
      <c r="AE32" s="716"/>
      <c r="AF32" s="716"/>
      <c r="AG32" s="716"/>
      <c r="AH32" s="716"/>
      <c r="AI32" s="716"/>
      <c r="AJ32" s="716"/>
      <c r="AK32" s="716"/>
      <c r="AL32" s="681" t="s">
        <v>179</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98.9</v>
      </c>
      <c r="BH32" s="697"/>
      <c r="BI32" s="697"/>
      <c r="BJ32" s="697"/>
      <c r="BK32" s="697"/>
      <c r="BL32" s="697"/>
      <c r="BM32" s="682">
        <v>95.2</v>
      </c>
      <c r="BN32" s="743"/>
      <c r="BO32" s="743"/>
      <c r="BP32" s="743"/>
      <c r="BQ32" s="721"/>
      <c r="BR32" s="751">
        <v>99.1</v>
      </c>
      <c r="BS32" s="697"/>
      <c r="BT32" s="697"/>
      <c r="BU32" s="697"/>
      <c r="BV32" s="697"/>
      <c r="BW32" s="697"/>
      <c r="BX32" s="682">
        <v>94.8</v>
      </c>
      <c r="BY32" s="743"/>
      <c r="BZ32" s="743"/>
      <c r="CA32" s="743"/>
      <c r="CB32" s="721"/>
      <c r="CD32" s="767"/>
      <c r="CE32" s="768"/>
      <c r="CF32" s="711" t="s">
        <v>320</v>
      </c>
      <c r="CG32" s="712"/>
      <c r="CH32" s="712"/>
      <c r="CI32" s="712"/>
      <c r="CJ32" s="712"/>
      <c r="CK32" s="712"/>
      <c r="CL32" s="712"/>
      <c r="CM32" s="712"/>
      <c r="CN32" s="712"/>
      <c r="CO32" s="712"/>
      <c r="CP32" s="712"/>
      <c r="CQ32" s="713"/>
      <c r="CR32" s="678" t="s">
        <v>179</v>
      </c>
      <c r="CS32" s="679"/>
      <c r="CT32" s="679"/>
      <c r="CU32" s="679"/>
      <c r="CV32" s="679"/>
      <c r="CW32" s="679"/>
      <c r="CX32" s="679"/>
      <c r="CY32" s="680"/>
      <c r="CZ32" s="681" t="s">
        <v>231</v>
      </c>
      <c r="DA32" s="699"/>
      <c r="DB32" s="699"/>
      <c r="DC32" s="700"/>
      <c r="DD32" s="684" t="s">
        <v>231</v>
      </c>
      <c r="DE32" s="679"/>
      <c r="DF32" s="679"/>
      <c r="DG32" s="679"/>
      <c r="DH32" s="679"/>
      <c r="DI32" s="679"/>
      <c r="DJ32" s="679"/>
      <c r="DK32" s="680"/>
      <c r="DL32" s="684" t="s">
        <v>179</v>
      </c>
      <c r="DM32" s="679"/>
      <c r="DN32" s="679"/>
      <c r="DO32" s="679"/>
      <c r="DP32" s="679"/>
      <c r="DQ32" s="679"/>
      <c r="DR32" s="679"/>
      <c r="DS32" s="679"/>
      <c r="DT32" s="679"/>
      <c r="DU32" s="679"/>
      <c r="DV32" s="680"/>
      <c r="DW32" s="681" t="s">
        <v>179</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502101</v>
      </c>
      <c r="S33" s="679"/>
      <c r="T33" s="679"/>
      <c r="U33" s="679"/>
      <c r="V33" s="679"/>
      <c r="W33" s="679"/>
      <c r="X33" s="679"/>
      <c r="Y33" s="680"/>
      <c r="Z33" s="715">
        <v>8</v>
      </c>
      <c r="AA33" s="715"/>
      <c r="AB33" s="715"/>
      <c r="AC33" s="715"/>
      <c r="AD33" s="716" t="s">
        <v>231</v>
      </c>
      <c r="AE33" s="716"/>
      <c r="AF33" s="716"/>
      <c r="AG33" s="716"/>
      <c r="AH33" s="716"/>
      <c r="AI33" s="716"/>
      <c r="AJ33" s="716"/>
      <c r="AK33" s="716"/>
      <c r="AL33" s="681" t="s">
        <v>231</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98.4</v>
      </c>
      <c r="BH33" s="663"/>
      <c r="BI33" s="663"/>
      <c r="BJ33" s="663"/>
      <c r="BK33" s="663"/>
      <c r="BL33" s="663"/>
      <c r="BM33" s="706">
        <v>92.7</v>
      </c>
      <c r="BN33" s="663"/>
      <c r="BO33" s="663"/>
      <c r="BP33" s="663"/>
      <c r="BQ33" s="727"/>
      <c r="BR33" s="742">
        <v>98.6</v>
      </c>
      <c r="BS33" s="663"/>
      <c r="BT33" s="663"/>
      <c r="BU33" s="663"/>
      <c r="BV33" s="663"/>
      <c r="BW33" s="663"/>
      <c r="BX33" s="706">
        <v>91.8</v>
      </c>
      <c r="BY33" s="663"/>
      <c r="BZ33" s="663"/>
      <c r="CA33" s="663"/>
      <c r="CB33" s="727"/>
      <c r="CD33" s="711" t="s">
        <v>323</v>
      </c>
      <c r="CE33" s="712"/>
      <c r="CF33" s="712"/>
      <c r="CG33" s="712"/>
      <c r="CH33" s="712"/>
      <c r="CI33" s="712"/>
      <c r="CJ33" s="712"/>
      <c r="CK33" s="712"/>
      <c r="CL33" s="712"/>
      <c r="CM33" s="712"/>
      <c r="CN33" s="712"/>
      <c r="CO33" s="712"/>
      <c r="CP33" s="712"/>
      <c r="CQ33" s="713"/>
      <c r="CR33" s="678">
        <v>3184908</v>
      </c>
      <c r="CS33" s="697"/>
      <c r="CT33" s="697"/>
      <c r="CU33" s="697"/>
      <c r="CV33" s="697"/>
      <c r="CW33" s="697"/>
      <c r="CX33" s="697"/>
      <c r="CY33" s="698"/>
      <c r="CZ33" s="681">
        <v>54</v>
      </c>
      <c r="DA33" s="699"/>
      <c r="DB33" s="699"/>
      <c r="DC33" s="700"/>
      <c r="DD33" s="684">
        <v>2617929</v>
      </c>
      <c r="DE33" s="697"/>
      <c r="DF33" s="697"/>
      <c r="DG33" s="697"/>
      <c r="DH33" s="697"/>
      <c r="DI33" s="697"/>
      <c r="DJ33" s="697"/>
      <c r="DK33" s="698"/>
      <c r="DL33" s="684">
        <v>1357497</v>
      </c>
      <c r="DM33" s="697"/>
      <c r="DN33" s="697"/>
      <c r="DO33" s="697"/>
      <c r="DP33" s="697"/>
      <c r="DQ33" s="697"/>
      <c r="DR33" s="697"/>
      <c r="DS33" s="697"/>
      <c r="DT33" s="697"/>
      <c r="DU33" s="697"/>
      <c r="DV33" s="698"/>
      <c r="DW33" s="681">
        <v>42.5</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59903</v>
      </c>
      <c r="S34" s="679"/>
      <c r="T34" s="679"/>
      <c r="U34" s="679"/>
      <c r="V34" s="679"/>
      <c r="W34" s="679"/>
      <c r="X34" s="679"/>
      <c r="Y34" s="680"/>
      <c r="Z34" s="715">
        <v>1</v>
      </c>
      <c r="AA34" s="715"/>
      <c r="AB34" s="715"/>
      <c r="AC34" s="715"/>
      <c r="AD34" s="716">
        <v>25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1024933</v>
      </c>
      <c r="CS34" s="679"/>
      <c r="CT34" s="679"/>
      <c r="CU34" s="679"/>
      <c r="CV34" s="679"/>
      <c r="CW34" s="679"/>
      <c r="CX34" s="679"/>
      <c r="CY34" s="680"/>
      <c r="CZ34" s="681">
        <v>17.399999999999999</v>
      </c>
      <c r="DA34" s="699"/>
      <c r="DB34" s="699"/>
      <c r="DC34" s="700"/>
      <c r="DD34" s="684">
        <v>810886</v>
      </c>
      <c r="DE34" s="679"/>
      <c r="DF34" s="679"/>
      <c r="DG34" s="679"/>
      <c r="DH34" s="679"/>
      <c r="DI34" s="679"/>
      <c r="DJ34" s="679"/>
      <c r="DK34" s="680"/>
      <c r="DL34" s="684">
        <v>491067</v>
      </c>
      <c r="DM34" s="679"/>
      <c r="DN34" s="679"/>
      <c r="DO34" s="679"/>
      <c r="DP34" s="679"/>
      <c r="DQ34" s="679"/>
      <c r="DR34" s="679"/>
      <c r="DS34" s="679"/>
      <c r="DT34" s="679"/>
      <c r="DU34" s="679"/>
      <c r="DV34" s="680"/>
      <c r="DW34" s="681">
        <v>15.4</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16699</v>
      </c>
      <c r="S35" s="679"/>
      <c r="T35" s="679"/>
      <c r="U35" s="679"/>
      <c r="V35" s="679"/>
      <c r="W35" s="679"/>
      <c r="X35" s="679"/>
      <c r="Y35" s="680"/>
      <c r="Z35" s="715">
        <v>0.3</v>
      </c>
      <c r="AA35" s="715"/>
      <c r="AB35" s="715"/>
      <c r="AC35" s="715"/>
      <c r="AD35" s="716" t="s">
        <v>179</v>
      </c>
      <c r="AE35" s="716"/>
      <c r="AF35" s="716"/>
      <c r="AG35" s="716"/>
      <c r="AH35" s="716"/>
      <c r="AI35" s="716"/>
      <c r="AJ35" s="716"/>
      <c r="AK35" s="716"/>
      <c r="AL35" s="681" t="s">
        <v>179</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11659</v>
      </c>
      <c r="CS35" s="697"/>
      <c r="CT35" s="697"/>
      <c r="CU35" s="697"/>
      <c r="CV35" s="697"/>
      <c r="CW35" s="697"/>
      <c r="CX35" s="697"/>
      <c r="CY35" s="698"/>
      <c r="CZ35" s="681">
        <v>0.2</v>
      </c>
      <c r="DA35" s="699"/>
      <c r="DB35" s="699"/>
      <c r="DC35" s="700"/>
      <c r="DD35" s="684">
        <v>9773</v>
      </c>
      <c r="DE35" s="697"/>
      <c r="DF35" s="697"/>
      <c r="DG35" s="697"/>
      <c r="DH35" s="697"/>
      <c r="DI35" s="697"/>
      <c r="DJ35" s="697"/>
      <c r="DK35" s="698"/>
      <c r="DL35" s="684">
        <v>7206</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169430</v>
      </c>
      <c r="S36" s="679"/>
      <c r="T36" s="679"/>
      <c r="U36" s="679"/>
      <c r="V36" s="679"/>
      <c r="W36" s="679"/>
      <c r="X36" s="679"/>
      <c r="Y36" s="680"/>
      <c r="Z36" s="715">
        <v>2.7</v>
      </c>
      <c r="AA36" s="715"/>
      <c r="AB36" s="715"/>
      <c r="AC36" s="715"/>
      <c r="AD36" s="716" t="s">
        <v>231</v>
      </c>
      <c r="AE36" s="716"/>
      <c r="AF36" s="716"/>
      <c r="AG36" s="716"/>
      <c r="AH36" s="716"/>
      <c r="AI36" s="716"/>
      <c r="AJ36" s="716"/>
      <c r="AK36" s="716"/>
      <c r="AL36" s="681" t="s">
        <v>231</v>
      </c>
      <c r="AM36" s="682"/>
      <c r="AN36" s="682"/>
      <c r="AO36" s="717"/>
      <c r="AP36" s="235"/>
      <c r="AQ36" s="730" t="s">
        <v>331</v>
      </c>
      <c r="AR36" s="731"/>
      <c r="AS36" s="731"/>
      <c r="AT36" s="731"/>
      <c r="AU36" s="731"/>
      <c r="AV36" s="731"/>
      <c r="AW36" s="731"/>
      <c r="AX36" s="731"/>
      <c r="AY36" s="732"/>
      <c r="AZ36" s="733">
        <v>577303</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138500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840947</v>
      </c>
      <c r="CS36" s="679"/>
      <c r="CT36" s="679"/>
      <c r="CU36" s="679"/>
      <c r="CV36" s="679"/>
      <c r="CW36" s="679"/>
      <c r="CX36" s="679"/>
      <c r="CY36" s="680"/>
      <c r="CZ36" s="681">
        <v>14.3</v>
      </c>
      <c r="DA36" s="699"/>
      <c r="DB36" s="699"/>
      <c r="DC36" s="700"/>
      <c r="DD36" s="684">
        <v>735868</v>
      </c>
      <c r="DE36" s="679"/>
      <c r="DF36" s="679"/>
      <c r="DG36" s="679"/>
      <c r="DH36" s="679"/>
      <c r="DI36" s="679"/>
      <c r="DJ36" s="679"/>
      <c r="DK36" s="680"/>
      <c r="DL36" s="684">
        <v>453189</v>
      </c>
      <c r="DM36" s="679"/>
      <c r="DN36" s="679"/>
      <c r="DO36" s="679"/>
      <c r="DP36" s="679"/>
      <c r="DQ36" s="679"/>
      <c r="DR36" s="679"/>
      <c r="DS36" s="679"/>
      <c r="DT36" s="679"/>
      <c r="DU36" s="679"/>
      <c r="DV36" s="680"/>
      <c r="DW36" s="681">
        <v>14.2</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91227</v>
      </c>
      <c r="S37" s="679"/>
      <c r="T37" s="679"/>
      <c r="U37" s="679"/>
      <c r="V37" s="679"/>
      <c r="W37" s="679"/>
      <c r="X37" s="679"/>
      <c r="Y37" s="680"/>
      <c r="Z37" s="715">
        <v>1.5</v>
      </c>
      <c r="AA37" s="715"/>
      <c r="AB37" s="715"/>
      <c r="AC37" s="715"/>
      <c r="AD37" s="716" t="s">
        <v>231</v>
      </c>
      <c r="AE37" s="716"/>
      <c r="AF37" s="716"/>
      <c r="AG37" s="716"/>
      <c r="AH37" s="716"/>
      <c r="AI37" s="716"/>
      <c r="AJ37" s="716"/>
      <c r="AK37" s="716"/>
      <c r="AL37" s="681" t="s">
        <v>179</v>
      </c>
      <c r="AM37" s="682"/>
      <c r="AN37" s="682"/>
      <c r="AO37" s="717"/>
      <c r="AQ37" s="718" t="s">
        <v>335</v>
      </c>
      <c r="AR37" s="719"/>
      <c r="AS37" s="719"/>
      <c r="AT37" s="719"/>
      <c r="AU37" s="719"/>
      <c r="AV37" s="719"/>
      <c r="AW37" s="719"/>
      <c r="AX37" s="719"/>
      <c r="AY37" s="720"/>
      <c r="AZ37" s="678">
        <v>192000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112832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309620</v>
      </c>
      <c r="CS37" s="697"/>
      <c r="CT37" s="697"/>
      <c r="CU37" s="697"/>
      <c r="CV37" s="697"/>
      <c r="CW37" s="697"/>
      <c r="CX37" s="697"/>
      <c r="CY37" s="698"/>
      <c r="CZ37" s="681">
        <v>5.3</v>
      </c>
      <c r="DA37" s="699"/>
      <c r="DB37" s="699"/>
      <c r="DC37" s="700"/>
      <c r="DD37" s="684">
        <v>309620</v>
      </c>
      <c r="DE37" s="697"/>
      <c r="DF37" s="697"/>
      <c r="DG37" s="697"/>
      <c r="DH37" s="697"/>
      <c r="DI37" s="697"/>
      <c r="DJ37" s="697"/>
      <c r="DK37" s="698"/>
      <c r="DL37" s="684">
        <v>252460</v>
      </c>
      <c r="DM37" s="697"/>
      <c r="DN37" s="697"/>
      <c r="DO37" s="697"/>
      <c r="DP37" s="697"/>
      <c r="DQ37" s="697"/>
      <c r="DR37" s="697"/>
      <c r="DS37" s="697"/>
      <c r="DT37" s="697"/>
      <c r="DU37" s="697"/>
      <c r="DV37" s="698"/>
      <c r="DW37" s="681">
        <v>7.9</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82002</v>
      </c>
      <c r="S38" s="679"/>
      <c r="T38" s="679"/>
      <c r="U38" s="679"/>
      <c r="V38" s="679"/>
      <c r="W38" s="679"/>
      <c r="X38" s="679"/>
      <c r="Y38" s="680"/>
      <c r="Z38" s="715">
        <v>1.3</v>
      </c>
      <c r="AA38" s="715"/>
      <c r="AB38" s="715"/>
      <c r="AC38" s="715"/>
      <c r="AD38" s="716">
        <v>5008</v>
      </c>
      <c r="AE38" s="716"/>
      <c r="AF38" s="716"/>
      <c r="AG38" s="716"/>
      <c r="AH38" s="716"/>
      <c r="AI38" s="716"/>
      <c r="AJ38" s="716"/>
      <c r="AK38" s="716"/>
      <c r="AL38" s="681">
        <v>0.2</v>
      </c>
      <c r="AM38" s="682"/>
      <c r="AN38" s="682"/>
      <c r="AO38" s="717"/>
      <c r="AQ38" s="718" t="s">
        <v>339</v>
      </c>
      <c r="AR38" s="719"/>
      <c r="AS38" s="719"/>
      <c r="AT38" s="719"/>
      <c r="AU38" s="719"/>
      <c r="AV38" s="719"/>
      <c r="AW38" s="719"/>
      <c r="AX38" s="719"/>
      <c r="AY38" s="720"/>
      <c r="AZ38" s="678">
        <v>33000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1590</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524200</v>
      </c>
      <c r="CS38" s="679"/>
      <c r="CT38" s="679"/>
      <c r="CU38" s="679"/>
      <c r="CV38" s="679"/>
      <c r="CW38" s="679"/>
      <c r="CX38" s="679"/>
      <c r="CY38" s="680"/>
      <c r="CZ38" s="681">
        <v>8.9</v>
      </c>
      <c r="DA38" s="699"/>
      <c r="DB38" s="699"/>
      <c r="DC38" s="700"/>
      <c r="DD38" s="684">
        <v>421453</v>
      </c>
      <c r="DE38" s="679"/>
      <c r="DF38" s="679"/>
      <c r="DG38" s="679"/>
      <c r="DH38" s="679"/>
      <c r="DI38" s="679"/>
      <c r="DJ38" s="679"/>
      <c r="DK38" s="680"/>
      <c r="DL38" s="684">
        <v>400224</v>
      </c>
      <c r="DM38" s="679"/>
      <c r="DN38" s="679"/>
      <c r="DO38" s="679"/>
      <c r="DP38" s="679"/>
      <c r="DQ38" s="679"/>
      <c r="DR38" s="679"/>
      <c r="DS38" s="679"/>
      <c r="DT38" s="679"/>
      <c r="DU38" s="679"/>
      <c r="DV38" s="680"/>
      <c r="DW38" s="681">
        <v>12.5</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355000</v>
      </c>
      <c r="S39" s="679"/>
      <c r="T39" s="679"/>
      <c r="U39" s="679"/>
      <c r="V39" s="679"/>
      <c r="W39" s="679"/>
      <c r="X39" s="679"/>
      <c r="Y39" s="680"/>
      <c r="Z39" s="715">
        <v>5.7</v>
      </c>
      <c r="AA39" s="715"/>
      <c r="AB39" s="715"/>
      <c r="AC39" s="715"/>
      <c r="AD39" s="716" t="s">
        <v>179</v>
      </c>
      <c r="AE39" s="716"/>
      <c r="AF39" s="716"/>
      <c r="AG39" s="716"/>
      <c r="AH39" s="716"/>
      <c r="AI39" s="716"/>
      <c r="AJ39" s="716"/>
      <c r="AK39" s="716"/>
      <c r="AL39" s="681" t="s">
        <v>179</v>
      </c>
      <c r="AM39" s="682"/>
      <c r="AN39" s="682"/>
      <c r="AO39" s="717"/>
      <c r="AQ39" s="718" t="s">
        <v>343</v>
      </c>
      <c r="AR39" s="719"/>
      <c r="AS39" s="719"/>
      <c r="AT39" s="719"/>
      <c r="AU39" s="719"/>
      <c r="AV39" s="719"/>
      <c r="AW39" s="719"/>
      <c r="AX39" s="719"/>
      <c r="AY39" s="720"/>
      <c r="AZ39" s="678">
        <v>20103</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2698</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708358</v>
      </c>
      <c r="CS39" s="697"/>
      <c r="CT39" s="697"/>
      <c r="CU39" s="697"/>
      <c r="CV39" s="697"/>
      <c r="CW39" s="697"/>
      <c r="CX39" s="697"/>
      <c r="CY39" s="698"/>
      <c r="CZ39" s="681">
        <v>12</v>
      </c>
      <c r="DA39" s="699"/>
      <c r="DB39" s="699"/>
      <c r="DC39" s="700"/>
      <c r="DD39" s="684">
        <v>604138</v>
      </c>
      <c r="DE39" s="697"/>
      <c r="DF39" s="697"/>
      <c r="DG39" s="697"/>
      <c r="DH39" s="697"/>
      <c r="DI39" s="697"/>
      <c r="DJ39" s="697"/>
      <c r="DK39" s="698"/>
      <c r="DL39" s="684" t="s">
        <v>179</v>
      </c>
      <c r="DM39" s="697"/>
      <c r="DN39" s="697"/>
      <c r="DO39" s="697"/>
      <c r="DP39" s="697"/>
      <c r="DQ39" s="697"/>
      <c r="DR39" s="697"/>
      <c r="DS39" s="697"/>
      <c r="DT39" s="697"/>
      <c r="DU39" s="697"/>
      <c r="DV39" s="698"/>
      <c r="DW39" s="681" t="s">
        <v>179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179</v>
      </c>
      <c r="AA40" s="715"/>
      <c r="AB40" s="715"/>
      <c r="AC40" s="715"/>
      <c r="AD40" s="716" t="s">
        <v>231</v>
      </c>
      <c r="AE40" s="716"/>
      <c r="AF40" s="716"/>
      <c r="AG40" s="716"/>
      <c r="AH40" s="716"/>
      <c r="AI40" s="716"/>
      <c r="AJ40" s="716"/>
      <c r="AK40" s="716"/>
      <c r="AL40" s="681" t="s">
        <v>179</v>
      </c>
      <c r="AM40" s="682"/>
      <c r="AN40" s="682"/>
      <c r="AO40" s="717"/>
      <c r="AQ40" s="718" t="s">
        <v>347</v>
      </c>
      <c r="AR40" s="719"/>
      <c r="AS40" s="719"/>
      <c r="AT40" s="719"/>
      <c r="AU40" s="719"/>
      <c r="AV40" s="719"/>
      <c r="AW40" s="719"/>
      <c r="AX40" s="719"/>
      <c r="AY40" s="720"/>
      <c r="AZ40" s="678" t="s">
        <v>231</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80</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74811</v>
      </c>
      <c r="CS40" s="679"/>
      <c r="CT40" s="679"/>
      <c r="CU40" s="679"/>
      <c r="CV40" s="679"/>
      <c r="CW40" s="679"/>
      <c r="CX40" s="679"/>
      <c r="CY40" s="680"/>
      <c r="CZ40" s="681">
        <v>1.3</v>
      </c>
      <c r="DA40" s="699"/>
      <c r="DB40" s="699"/>
      <c r="DC40" s="700"/>
      <c r="DD40" s="684">
        <v>35811</v>
      </c>
      <c r="DE40" s="679"/>
      <c r="DF40" s="679"/>
      <c r="DG40" s="679"/>
      <c r="DH40" s="679"/>
      <c r="DI40" s="679"/>
      <c r="DJ40" s="679"/>
      <c r="DK40" s="680"/>
      <c r="DL40" s="684">
        <v>5811</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155400</v>
      </c>
      <c r="S41" s="679"/>
      <c r="T41" s="679"/>
      <c r="U41" s="679"/>
      <c r="V41" s="679"/>
      <c r="W41" s="679"/>
      <c r="X41" s="679"/>
      <c r="Y41" s="680"/>
      <c r="Z41" s="715">
        <v>2.5</v>
      </c>
      <c r="AA41" s="715"/>
      <c r="AB41" s="715"/>
      <c r="AC41" s="715"/>
      <c r="AD41" s="716" t="s">
        <v>231</v>
      </c>
      <c r="AE41" s="716"/>
      <c r="AF41" s="716"/>
      <c r="AG41" s="716"/>
      <c r="AH41" s="716"/>
      <c r="AI41" s="716"/>
      <c r="AJ41" s="716"/>
      <c r="AK41" s="716"/>
      <c r="AL41" s="681" t="s">
        <v>179</v>
      </c>
      <c r="AM41" s="682"/>
      <c r="AN41" s="682"/>
      <c r="AO41" s="717"/>
      <c r="AQ41" s="718" t="s">
        <v>352</v>
      </c>
      <c r="AR41" s="719"/>
      <c r="AS41" s="719"/>
      <c r="AT41" s="719"/>
      <c r="AU41" s="719"/>
      <c r="AV41" s="719"/>
      <c r="AW41" s="719"/>
      <c r="AX41" s="719"/>
      <c r="AY41" s="720"/>
      <c r="AZ41" s="678">
        <v>93743</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231</v>
      </c>
      <c r="CS41" s="697"/>
      <c r="CT41" s="697"/>
      <c r="CU41" s="697"/>
      <c r="CV41" s="697"/>
      <c r="CW41" s="697"/>
      <c r="CX41" s="697"/>
      <c r="CY41" s="698"/>
      <c r="CZ41" s="681" t="s">
        <v>179</v>
      </c>
      <c r="DA41" s="699"/>
      <c r="DB41" s="699"/>
      <c r="DC41" s="700"/>
      <c r="DD41" s="684" t="s">
        <v>179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6255584</v>
      </c>
      <c r="S42" s="701"/>
      <c r="T42" s="701"/>
      <c r="U42" s="701"/>
      <c r="V42" s="701"/>
      <c r="W42" s="701"/>
      <c r="X42" s="701"/>
      <c r="Y42" s="703"/>
      <c r="Z42" s="704">
        <v>100</v>
      </c>
      <c r="AA42" s="704"/>
      <c r="AB42" s="704"/>
      <c r="AC42" s="704"/>
      <c r="AD42" s="705">
        <v>3036580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238457</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350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498259</v>
      </c>
      <c r="CS42" s="679"/>
      <c r="CT42" s="679"/>
      <c r="CU42" s="679"/>
      <c r="CV42" s="679"/>
      <c r="CW42" s="679"/>
      <c r="CX42" s="679"/>
      <c r="CY42" s="680"/>
      <c r="CZ42" s="681">
        <v>8.5</v>
      </c>
      <c r="DA42" s="682"/>
      <c r="DB42" s="682"/>
      <c r="DC42" s="683"/>
      <c r="DD42" s="684">
        <v>159365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t="s">
        <v>231</v>
      </c>
      <c r="CS43" s="697"/>
      <c r="CT43" s="697"/>
      <c r="CU43" s="697"/>
      <c r="CV43" s="697"/>
      <c r="CW43" s="697"/>
      <c r="CX43" s="697"/>
      <c r="CY43" s="698"/>
      <c r="CZ43" s="681" t="s">
        <v>231</v>
      </c>
      <c r="DA43" s="699"/>
      <c r="DB43" s="699"/>
      <c r="DC43" s="700"/>
      <c r="DD43" s="684" t="s">
        <v>231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445829</v>
      </c>
      <c r="CS44" s="679"/>
      <c r="CT44" s="679"/>
      <c r="CU44" s="679"/>
      <c r="CV44" s="679"/>
      <c r="CW44" s="679"/>
      <c r="CX44" s="679"/>
      <c r="CY44" s="680"/>
      <c r="CZ44" s="681">
        <v>7.6</v>
      </c>
      <c r="DA44" s="682"/>
      <c r="DB44" s="682"/>
      <c r="DC44" s="683"/>
      <c r="DD44" s="684">
        <v>150151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143795</v>
      </c>
      <c r="CS45" s="697"/>
      <c r="CT45" s="697"/>
      <c r="CU45" s="697"/>
      <c r="CV45" s="697"/>
      <c r="CW45" s="697"/>
      <c r="CX45" s="697"/>
      <c r="CY45" s="698"/>
      <c r="CZ45" s="681">
        <v>2.4</v>
      </c>
      <c r="DA45" s="699"/>
      <c r="DB45" s="699"/>
      <c r="DC45" s="700"/>
      <c r="DD45" s="684">
        <v>17833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269212</v>
      </c>
      <c r="CS46" s="679"/>
      <c r="CT46" s="679"/>
      <c r="CU46" s="679"/>
      <c r="CV46" s="679"/>
      <c r="CW46" s="679"/>
      <c r="CX46" s="679"/>
      <c r="CY46" s="680"/>
      <c r="CZ46" s="681">
        <v>4.5999999999999996</v>
      </c>
      <c r="DA46" s="682"/>
      <c r="DB46" s="682"/>
      <c r="DC46" s="683"/>
      <c r="DD46" s="684">
        <v>100496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52430</v>
      </c>
      <c r="CS47" s="697"/>
      <c r="CT47" s="697"/>
      <c r="CU47" s="697"/>
      <c r="CV47" s="697"/>
      <c r="CW47" s="697"/>
      <c r="CX47" s="697"/>
      <c r="CY47" s="698"/>
      <c r="CZ47" s="681">
        <v>0.9</v>
      </c>
      <c r="DA47" s="699"/>
      <c r="DB47" s="699"/>
      <c r="DC47" s="700"/>
      <c r="DD47" s="684">
        <v>9214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231</v>
      </c>
      <c r="CS48" s="679"/>
      <c r="CT48" s="679"/>
      <c r="CU48" s="679"/>
      <c r="CV48" s="679"/>
      <c r="CW48" s="679"/>
      <c r="CX48" s="679"/>
      <c r="CY48" s="680"/>
      <c r="CZ48" s="681" t="s">
        <v>231</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5894090</v>
      </c>
      <c r="CS49" s="663"/>
      <c r="CT49" s="663"/>
      <c r="CU49" s="663"/>
      <c r="CV49" s="663"/>
      <c r="CW49" s="663"/>
      <c r="CX49" s="663"/>
      <c r="CY49" s="664"/>
      <c r="CZ49" s="665">
        <v>100</v>
      </c>
      <c r="DA49" s="666"/>
      <c r="DB49" s="666"/>
      <c r="DC49" s="667"/>
      <c r="DD49" s="668">
        <v>4225615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V12WlV96gDANdJJWhlk+9IkVyqSPEUohrr8ZtLbBajzw4C0yvn8DPyHcNkeazXqNR0nG0RfYEuP/yTK3EFNyA==" saltValue="nuopgHJZ9427clEHqz3h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F69" sqref="AF69:AJ6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6139</v>
      </c>
      <c r="R7" s="1198"/>
      <c r="S7" s="1198"/>
      <c r="T7" s="1198"/>
      <c r="U7" s="1198"/>
      <c r="V7" s="1198">
        <v>5802</v>
      </c>
      <c r="W7" s="1198"/>
      <c r="X7" s="1198"/>
      <c r="Y7" s="1198"/>
      <c r="Z7" s="1198"/>
      <c r="AA7" s="1198">
        <v>336</v>
      </c>
      <c r="AB7" s="1198"/>
      <c r="AC7" s="1198"/>
      <c r="AD7" s="1198"/>
      <c r="AE7" s="1199"/>
      <c r="AF7" s="1200">
        <v>187</v>
      </c>
      <c r="AG7" s="1201"/>
      <c r="AH7" s="1201"/>
      <c r="AI7" s="1201"/>
      <c r="AJ7" s="1202"/>
      <c r="AK7" s="1184">
        <v>128</v>
      </c>
      <c r="AL7" s="1185"/>
      <c r="AM7" s="1185"/>
      <c r="AN7" s="1185"/>
      <c r="AO7" s="1185"/>
      <c r="AP7" s="1185">
        <v>5180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30</v>
      </c>
      <c r="R8" s="1137"/>
      <c r="S8" s="1137"/>
      <c r="T8" s="1137"/>
      <c r="U8" s="1137"/>
      <c r="V8" s="1137">
        <v>30</v>
      </c>
      <c r="W8" s="1137"/>
      <c r="X8" s="1137"/>
      <c r="Y8" s="1137"/>
      <c r="Z8" s="1137"/>
      <c r="AA8" s="1137">
        <v>0</v>
      </c>
      <c r="AB8" s="1137"/>
      <c r="AC8" s="1137"/>
      <c r="AD8" s="1137"/>
      <c r="AE8" s="1138"/>
      <c r="AF8" s="1112">
        <v>0</v>
      </c>
      <c r="AG8" s="1113"/>
      <c r="AH8" s="1113"/>
      <c r="AI8" s="1113"/>
      <c r="AJ8" s="1114"/>
      <c r="AK8" s="1179">
        <v>30</v>
      </c>
      <c r="AL8" s="1180"/>
      <c r="AM8" s="1180"/>
      <c r="AN8" s="1180"/>
      <c r="AO8" s="1180"/>
      <c r="AP8" s="1180" t="s">
        <v>595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162</v>
      </c>
      <c r="R9" s="1137"/>
      <c r="S9" s="1137"/>
      <c r="T9" s="1137"/>
      <c r="U9" s="1137"/>
      <c r="V9" s="1137">
        <v>137</v>
      </c>
      <c r="W9" s="1137"/>
      <c r="X9" s="1137"/>
      <c r="Y9" s="1137"/>
      <c r="Z9" s="1137"/>
      <c r="AA9" s="1137">
        <v>25</v>
      </c>
      <c r="AB9" s="1137"/>
      <c r="AC9" s="1137"/>
      <c r="AD9" s="1137"/>
      <c r="AE9" s="1138"/>
      <c r="AF9" s="1112">
        <v>1</v>
      </c>
      <c r="AG9" s="1113"/>
      <c r="AH9" s="1113"/>
      <c r="AI9" s="1113"/>
      <c r="AJ9" s="1114"/>
      <c r="AK9" s="1179">
        <v>89</v>
      </c>
      <c r="AL9" s="1180"/>
      <c r="AM9" s="1180"/>
      <c r="AN9" s="1180"/>
      <c r="AO9" s="1180"/>
      <c r="AP9" s="1180">
        <v>273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394</v>
      </c>
      <c r="C10" s="1131"/>
      <c r="D10" s="1131"/>
      <c r="E10" s="1131"/>
      <c r="F10" s="1131"/>
      <c r="G10" s="1131"/>
      <c r="H10" s="1131"/>
      <c r="I10" s="1131"/>
      <c r="J10" s="1131"/>
      <c r="K10" s="1131"/>
      <c r="L10" s="1131"/>
      <c r="M10" s="1131"/>
      <c r="N10" s="1131"/>
      <c r="O10" s="1131"/>
      <c r="P10" s="1132"/>
      <c r="Q10" s="1136">
        <v>5</v>
      </c>
      <c r="R10" s="1137"/>
      <c r="S10" s="1137"/>
      <c r="T10" s="1137"/>
      <c r="U10" s="1137"/>
      <c r="V10" s="1137">
        <v>5</v>
      </c>
      <c r="W10" s="1137"/>
      <c r="X10" s="1137"/>
      <c r="Y10" s="1137"/>
      <c r="Z10" s="1137"/>
      <c r="AA10" s="1137">
        <v>0</v>
      </c>
      <c r="AB10" s="1137"/>
      <c r="AC10" s="1137"/>
      <c r="AD10" s="1137"/>
      <c r="AE10" s="1138"/>
      <c r="AF10" s="1112">
        <v>0</v>
      </c>
      <c r="AG10" s="1113"/>
      <c r="AH10" s="1113"/>
      <c r="AI10" s="1113"/>
      <c r="AJ10" s="1114"/>
      <c r="AK10" s="1179" t="s">
        <v>595</v>
      </c>
      <c r="AL10" s="1180"/>
      <c r="AM10" s="1180"/>
      <c r="AN10" s="1180"/>
      <c r="AO10" s="1180"/>
      <c r="AP10" s="1180" t="s">
        <v>601</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6258</v>
      </c>
      <c r="R23" s="1162"/>
      <c r="S23" s="1162"/>
      <c r="T23" s="1162"/>
      <c r="U23" s="1162"/>
      <c r="V23" s="1162">
        <v>5896</v>
      </c>
      <c r="W23" s="1162"/>
      <c r="X23" s="1162"/>
      <c r="Y23" s="1162"/>
      <c r="Z23" s="1162"/>
      <c r="AA23" s="1162">
        <v>361</v>
      </c>
      <c r="AB23" s="1162"/>
      <c r="AC23" s="1162"/>
      <c r="AD23" s="1162"/>
      <c r="AE23" s="1163"/>
      <c r="AF23" s="1164">
        <v>187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179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1453</v>
      </c>
      <c r="R28" s="1147"/>
      <c r="S28" s="1147"/>
      <c r="T28" s="1147"/>
      <c r="U28" s="1147"/>
      <c r="V28" s="1147">
        <v>1314</v>
      </c>
      <c r="W28" s="1147"/>
      <c r="X28" s="1147"/>
      <c r="Y28" s="1147"/>
      <c r="Z28" s="1147"/>
      <c r="AA28" s="1147">
        <v>139</v>
      </c>
      <c r="AB28" s="1147"/>
      <c r="AC28" s="1147"/>
      <c r="AD28" s="1147"/>
      <c r="AE28" s="1148"/>
      <c r="AF28" s="1149">
        <v>139</v>
      </c>
      <c r="AG28" s="1147"/>
      <c r="AH28" s="1147"/>
      <c r="AI28" s="1147"/>
      <c r="AJ28" s="1150"/>
      <c r="AK28" s="1151">
        <v>80</v>
      </c>
      <c r="AL28" s="1139"/>
      <c r="AM28" s="1139"/>
      <c r="AN28" s="1139"/>
      <c r="AO28" s="1139"/>
      <c r="AP28" s="1139" t="s">
        <v>595</v>
      </c>
      <c r="AQ28" s="1139"/>
      <c r="AR28" s="1139"/>
      <c r="AS28" s="1139"/>
      <c r="AT28" s="1139"/>
      <c r="AU28" s="1139" t="s">
        <v>595</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113</v>
      </c>
      <c r="R29" s="1137"/>
      <c r="S29" s="1137"/>
      <c r="T29" s="1137"/>
      <c r="U29" s="1137"/>
      <c r="V29" s="1137">
        <v>113</v>
      </c>
      <c r="W29" s="1137"/>
      <c r="X29" s="1137"/>
      <c r="Y29" s="1137"/>
      <c r="Z29" s="1137"/>
      <c r="AA29" s="1137">
        <v>1</v>
      </c>
      <c r="AB29" s="1137"/>
      <c r="AC29" s="1137"/>
      <c r="AD29" s="1137"/>
      <c r="AE29" s="1138"/>
      <c r="AF29" s="1112">
        <v>1</v>
      </c>
      <c r="AG29" s="1113"/>
      <c r="AH29" s="1113"/>
      <c r="AI29" s="1113"/>
      <c r="AJ29" s="1114"/>
      <c r="AK29" s="1073">
        <v>28</v>
      </c>
      <c r="AL29" s="1064"/>
      <c r="AM29" s="1064"/>
      <c r="AN29" s="1064"/>
      <c r="AO29" s="1064"/>
      <c r="AP29" s="1064" t="s">
        <v>595</v>
      </c>
      <c r="AQ29" s="1064"/>
      <c r="AR29" s="1064"/>
      <c r="AS29" s="1064"/>
      <c r="AT29" s="1064"/>
      <c r="AU29" s="1064" t="s">
        <v>595</v>
      </c>
      <c r="AV29" s="1064"/>
      <c r="AW29" s="1064"/>
      <c r="AX29" s="1064"/>
      <c r="AY29" s="1064"/>
      <c r="AZ29" s="1135" t="s">
        <v>595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1038</v>
      </c>
      <c r="R30" s="1137"/>
      <c r="S30" s="1137"/>
      <c r="T30" s="1137"/>
      <c r="U30" s="1137"/>
      <c r="V30" s="1137">
        <v>1031</v>
      </c>
      <c r="W30" s="1137"/>
      <c r="X30" s="1137"/>
      <c r="Y30" s="1137"/>
      <c r="Z30" s="1137"/>
      <c r="AA30" s="1137">
        <v>7</v>
      </c>
      <c r="AB30" s="1137"/>
      <c r="AC30" s="1137"/>
      <c r="AD30" s="1137"/>
      <c r="AE30" s="1138"/>
      <c r="AF30" s="1112">
        <v>7</v>
      </c>
      <c r="AG30" s="1113"/>
      <c r="AH30" s="1113"/>
      <c r="AI30" s="1113"/>
      <c r="AJ30" s="1114"/>
      <c r="AK30" s="1073">
        <v>143</v>
      </c>
      <c r="AL30" s="1064"/>
      <c r="AM30" s="1064"/>
      <c r="AN30" s="1064"/>
      <c r="AO30" s="1064"/>
      <c r="AP30" s="1064">
        <v>5</v>
      </c>
      <c r="AQ30" s="1064"/>
      <c r="AR30" s="1064"/>
      <c r="AS30" s="1064"/>
      <c r="AT30" s="1064"/>
      <c r="AU30" s="1064" t="s">
        <v>595</v>
      </c>
      <c r="AV30" s="1064"/>
      <c r="AW30" s="1064"/>
      <c r="AX30" s="1064"/>
      <c r="AY30" s="1064"/>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670</v>
      </c>
      <c r="R31" s="1137"/>
      <c r="S31" s="1137"/>
      <c r="T31" s="1137"/>
      <c r="U31" s="1137"/>
      <c r="V31" s="1137">
        <v>653</v>
      </c>
      <c r="W31" s="1137"/>
      <c r="X31" s="1137"/>
      <c r="Y31" s="1137"/>
      <c r="Z31" s="1137"/>
      <c r="AA31" s="1137">
        <v>17</v>
      </c>
      <c r="AB31" s="1137"/>
      <c r="AC31" s="1137"/>
      <c r="AD31" s="1137"/>
      <c r="AE31" s="1138"/>
      <c r="AF31" s="1112">
        <v>602</v>
      </c>
      <c r="AG31" s="1113"/>
      <c r="AH31" s="1113"/>
      <c r="AI31" s="1113"/>
      <c r="AJ31" s="1114"/>
      <c r="AK31" s="1073">
        <v>33</v>
      </c>
      <c r="AL31" s="1064"/>
      <c r="AM31" s="1064"/>
      <c r="AN31" s="1064"/>
      <c r="AO31" s="1064"/>
      <c r="AP31" s="1064">
        <v>2155</v>
      </c>
      <c r="AQ31" s="1064"/>
      <c r="AR31" s="1064"/>
      <c r="AS31" s="1064"/>
      <c r="AT31" s="1064"/>
      <c r="AU31" s="1064" t="s">
        <v>600</v>
      </c>
      <c r="AV31" s="1064"/>
      <c r="AW31" s="1064"/>
      <c r="AX31" s="1064"/>
      <c r="AY31" s="1064"/>
      <c r="AZ31" s="1135" t="s">
        <v>595</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482</v>
      </c>
      <c r="R32" s="1137"/>
      <c r="S32" s="1137"/>
      <c r="T32" s="1137"/>
      <c r="U32" s="1137"/>
      <c r="V32" s="1137">
        <v>479</v>
      </c>
      <c r="W32" s="1137"/>
      <c r="X32" s="1137"/>
      <c r="Y32" s="1137"/>
      <c r="Z32" s="1137"/>
      <c r="AA32" s="1137">
        <v>3</v>
      </c>
      <c r="AB32" s="1137"/>
      <c r="AC32" s="1137"/>
      <c r="AD32" s="1137"/>
      <c r="AE32" s="1138"/>
      <c r="AF32" s="1112">
        <v>3</v>
      </c>
      <c r="AG32" s="1113"/>
      <c r="AH32" s="1113"/>
      <c r="AI32" s="1113"/>
      <c r="AJ32" s="1114"/>
      <c r="AK32" s="1073">
        <v>151</v>
      </c>
      <c r="AL32" s="1064"/>
      <c r="AM32" s="1064"/>
      <c r="AN32" s="1064"/>
      <c r="AO32" s="1064"/>
      <c r="AP32" s="1064">
        <v>3153</v>
      </c>
      <c r="AQ32" s="1064"/>
      <c r="AR32" s="1064"/>
      <c r="AS32" s="1064"/>
      <c r="AT32" s="1064"/>
      <c r="AU32" s="1064">
        <v>2702</v>
      </c>
      <c r="AV32" s="1064"/>
      <c r="AW32" s="1064"/>
      <c r="AX32" s="1064"/>
      <c r="AY32" s="1064"/>
      <c r="AZ32" s="1135" t="s">
        <v>599</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82</v>
      </c>
      <c r="R33" s="1137"/>
      <c r="S33" s="1137"/>
      <c r="T33" s="1137"/>
      <c r="U33" s="1137"/>
      <c r="V33" s="1137">
        <v>81</v>
      </c>
      <c r="W33" s="1137"/>
      <c r="X33" s="1137"/>
      <c r="Y33" s="1137"/>
      <c r="Z33" s="1137"/>
      <c r="AA33" s="1137">
        <v>1</v>
      </c>
      <c r="AB33" s="1137"/>
      <c r="AC33" s="1137"/>
      <c r="AD33" s="1137"/>
      <c r="AE33" s="1138"/>
      <c r="AF33" s="1112">
        <v>1</v>
      </c>
      <c r="AG33" s="1113"/>
      <c r="AH33" s="1113"/>
      <c r="AI33" s="1113"/>
      <c r="AJ33" s="1114"/>
      <c r="AK33" s="1073">
        <v>41</v>
      </c>
      <c r="AL33" s="1064"/>
      <c r="AM33" s="1064"/>
      <c r="AN33" s="1064"/>
      <c r="AO33" s="1064"/>
      <c r="AP33" s="1064">
        <v>360</v>
      </c>
      <c r="AQ33" s="1064"/>
      <c r="AR33" s="1064"/>
      <c r="AS33" s="1064"/>
      <c r="AT33" s="1064"/>
      <c r="AU33" s="1064">
        <v>360</v>
      </c>
      <c r="AV33" s="1064"/>
      <c r="AW33" s="1064"/>
      <c r="AX33" s="1064"/>
      <c r="AY33" s="1064"/>
      <c r="AZ33" s="1135" t="s">
        <v>595</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417</v>
      </c>
      <c r="C34" s="1131"/>
      <c r="D34" s="1131"/>
      <c r="E34" s="1131"/>
      <c r="F34" s="1131"/>
      <c r="G34" s="1131"/>
      <c r="H34" s="1131"/>
      <c r="I34" s="1131"/>
      <c r="J34" s="1131"/>
      <c r="K34" s="1131"/>
      <c r="L34" s="1131"/>
      <c r="M34" s="1131"/>
      <c r="N34" s="1131"/>
      <c r="O34" s="1131"/>
      <c r="P34" s="1132"/>
      <c r="Q34" s="1136">
        <v>45</v>
      </c>
      <c r="R34" s="1137"/>
      <c r="S34" s="1137"/>
      <c r="T34" s="1137"/>
      <c r="U34" s="1137"/>
      <c r="V34" s="1137">
        <v>45</v>
      </c>
      <c r="W34" s="1137"/>
      <c r="X34" s="1137"/>
      <c r="Y34" s="1137"/>
      <c r="Z34" s="1137"/>
      <c r="AA34" s="1137">
        <v>0</v>
      </c>
      <c r="AB34" s="1137"/>
      <c r="AC34" s="1137"/>
      <c r="AD34" s="1137"/>
      <c r="AE34" s="1138"/>
      <c r="AF34" s="1112">
        <v>912</v>
      </c>
      <c r="AG34" s="1113"/>
      <c r="AH34" s="1113"/>
      <c r="AI34" s="1113"/>
      <c r="AJ34" s="1114"/>
      <c r="AK34" s="1073" t="s">
        <v>595</v>
      </c>
      <c r="AL34" s="1064"/>
      <c r="AM34" s="1064"/>
      <c r="AN34" s="1064"/>
      <c r="AO34" s="1064"/>
      <c r="AP34" s="1064" t="s">
        <v>595</v>
      </c>
      <c r="AQ34" s="1064"/>
      <c r="AR34" s="1064"/>
      <c r="AS34" s="1064"/>
      <c r="AT34" s="1064"/>
      <c r="AU34" s="1064" t="s">
        <v>595</v>
      </c>
      <c r="AV34" s="1064"/>
      <c r="AW34" s="1064"/>
      <c r="AX34" s="1064"/>
      <c r="AY34" s="1064"/>
      <c r="AZ34" s="1135" t="s">
        <v>595</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1664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179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404</v>
      </c>
      <c r="AL66" s="1089"/>
      <c r="AM66" s="1089"/>
      <c r="AN66" s="1089"/>
      <c r="AO66" s="1090"/>
      <c r="AP66" s="1094" t="s">
        <v>426</v>
      </c>
      <c r="AQ66" s="1095"/>
      <c r="AR66" s="1095"/>
      <c r="AS66" s="1095"/>
      <c r="AT66" s="1096"/>
      <c r="AU66" s="1094" t="s">
        <v>427</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2549</v>
      </c>
      <c r="R68" s="1075"/>
      <c r="S68" s="1075"/>
      <c r="T68" s="1075"/>
      <c r="U68" s="1075"/>
      <c r="V68" s="1075">
        <v>2504</v>
      </c>
      <c r="W68" s="1075"/>
      <c r="X68" s="1075"/>
      <c r="Y68" s="1075"/>
      <c r="Z68" s="1075"/>
      <c r="AA68" s="1075">
        <v>45</v>
      </c>
      <c r="AB68" s="1075"/>
      <c r="AC68" s="1075"/>
      <c r="AD68" s="1075"/>
      <c r="AE68" s="1075"/>
      <c r="AF68" s="1075">
        <v>13</v>
      </c>
      <c r="AG68" s="1075"/>
      <c r="AH68" s="1075"/>
      <c r="AI68" s="1075"/>
      <c r="AJ68" s="1075"/>
      <c r="AK68" s="1075" t="s">
        <v>595</v>
      </c>
      <c r="AL68" s="1075"/>
      <c r="AM68" s="1075"/>
      <c r="AN68" s="1075"/>
      <c r="AO68" s="1075"/>
      <c r="AP68" s="1075">
        <v>1068</v>
      </c>
      <c r="AQ68" s="1075"/>
      <c r="AR68" s="1075"/>
      <c r="AS68" s="1075"/>
      <c r="AT68" s="1075"/>
      <c r="AU68" s="1075">
        <v>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1871</v>
      </c>
      <c r="R69" s="1064"/>
      <c r="S69" s="1064"/>
      <c r="T69" s="1064"/>
      <c r="U69" s="1064"/>
      <c r="V69" s="1064">
        <v>1443</v>
      </c>
      <c r="W69" s="1064"/>
      <c r="X69" s="1064"/>
      <c r="Y69" s="1064"/>
      <c r="Z69" s="1064"/>
      <c r="AA69" s="1064">
        <v>428</v>
      </c>
      <c r="AB69" s="1064"/>
      <c r="AC69" s="1064"/>
      <c r="AD69" s="1064"/>
      <c r="AE69" s="1064"/>
      <c r="AF69" s="1064">
        <v>321</v>
      </c>
      <c r="AG69" s="1064"/>
      <c r="AH69" s="1064"/>
      <c r="AI69" s="1064"/>
      <c r="AJ69" s="1064"/>
      <c r="AK69" s="1064" t="s">
        <v>595</v>
      </c>
      <c r="AL69" s="1064"/>
      <c r="AM69" s="1064"/>
      <c r="AN69" s="1064"/>
      <c r="AO69" s="1064"/>
      <c r="AP69" s="1064">
        <v>1199</v>
      </c>
      <c r="AQ69" s="1064"/>
      <c r="AR69" s="1064"/>
      <c r="AS69" s="1064"/>
      <c r="AT69" s="1064"/>
      <c r="AU69" s="1064">
        <v>155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6124</v>
      </c>
      <c r="R70" s="1064"/>
      <c r="S70" s="1064"/>
      <c r="T70" s="1064"/>
      <c r="U70" s="1064"/>
      <c r="V70" s="1064">
        <v>6179</v>
      </c>
      <c r="W70" s="1064"/>
      <c r="X70" s="1064"/>
      <c r="Y70" s="1064"/>
      <c r="Z70" s="1064"/>
      <c r="AA70" s="1064">
        <v>-55</v>
      </c>
      <c r="AB70" s="1064"/>
      <c r="AC70" s="1064"/>
      <c r="AD70" s="1064"/>
      <c r="AE70" s="1064"/>
      <c r="AF70" s="1064">
        <v>473</v>
      </c>
      <c r="AG70" s="1064"/>
      <c r="AH70" s="1064"/>
      <c r="AI70" s="1064"/>
      <c r="AJ70" s="1064"/>
      <c r="AK70" s="1064">
        <v>586</v>
      </c>
      <c r="AL70" s="1064"/>
      <c r="AM70" s="1064"/>
      <c r="AN70" s="1064"/>
      <c r="AO70" s="1064"/>
      <c r="AP70" s="1064">
        <v>5207</v>
      </c>
      <c r="AQ70" s="1064"/>
      <c r="AR70" s="1064"/>
      <c r="AS70" s="1064"/>
      <c r="AT70" s="1064"/>
      <c r="AU70" s="1064">
        <v>62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7032</v>
      </c>
      <c r="R71" s="1064"/>
      <c r="S71" s="1064"/>
      <c r="T71" s="1064"/>
      <c r="U71" s="1064"/>
      <c r="V71" s="1064">
        <v>6827</v>
      </c>
      <c r="W71" s="1064"/>
      <c r="X71" s="1064"/>
      <c r="Y71" s="1064"/>
      <c r="Z71" s="1064"/>
      <c r="AA71" s="1064">
        <v>205</v>
      </c>
      <c r="AB71" s="1064"/>
      <c r="AC71" s="1064"/>
      <c r="AD71" s="1064"/>
      <c r="AE71" s="1064"/>
      <c r="AF71" s="1064" t="s">
        <v>595</v>
      </c>
      <c r="AG71" s="1064"/>
      <c r="AH71" s="1064"/>
      <c r="AI71" s="1064"/>
      <c r="AJ71" s="1064"/>
      <c r="AK71" s="1064">
        <v>15</v>
      </c>
      <c r="AL71" s="1064"/>
      <c r="AM71" s="1064"/>
      <c r="AN71" s="1064"/>
      <c r="AO71" s="1064"/>
      <c r="AP71" s="1064" t="s">
        <v>597</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1625</v>
      </c>
      <c r="R72" s="1064"/>
      <c r="S72" s="1064"/>
      <c r="T72" s="1064"/>
      <c r="U72" s="1064"/>
      <c r="V72" s="1064">
        <v>1624</v>
      </c>
      <c r="W72" s="1064"/>
      <c r="X72" s="1064"/>
      <c r="Y72" s="1064"/>
      <c r="Z72" s="1064"/>
      <c r="AA72" s="1064">
        <v>1</v>
      </c>
      <c r="AB72" s="1064"/>
      <c r="AC72" s="1064"/>
      <c r="AD72" s="1064"/>
      <c r="AE72" s="1064"/>
      <c r="AF72" s="1064" t="s">
        <v>602</v>
      </c>
      <c r="AG72" s="1064"/>
      <c r="AH72" s="1064"/>
      <c r="AI72" s="1064"/>
      <c r="AJ72" s="1064"/>
      <c r="AK72" s="1064" t="s">
        <v>595</v>
      </c>
      <c r="AL72" s="1064"/>
      <c r="AM72" s="1064"/>
      <c r="AN72" s="1064"/>
      <c r="AO72" s="1064"/>
      <c r="AP72" s="1064" t="s">
        <v>595</v>
      </c>
      <c r="AQ72" s="1064"/>
      <c r="AR72" s="1064"/>
      <c r="AS72" s="1064"/>
      <c r="AT72" s="1064"/>
      <c r="AU72" s="1064" t="s">
        <v>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1</v>
      </c>
      <c r="R73" s="1064"/>
      <c r="S73" s="1064"/>
      <c r="T73" s="1064"/>
      <c r="U73" s="1064"/>
      <c r="V73" s="1064">
        <v>0</v>
      </c>
      <c r="W73" s="1064"/>
      <c r="X73" s="1064"/>
      <c r="Y73" s="1064"/>
      <c r="Z73" s="1064"/>
      <c r="AA73" s="1064">
        <v>1</v>
      </c>
      <c r="AB73" s="1064"/>
      <c r="AC73" s="1064"/>
      <c r="AD73" s="1064"/>
      <c r="AE73" s="1064"/>
      <c r="AF73" s="1064" t="s">
        <v>595</v>
      </c>
      <c r="AG73" s="1064"/>
      <c r="AH73" s="1064"/>
      <c r="AI73" s="1064"/>
      <c r="AJ73" s="1064"/>
      <c r="AK73" s="1064" t="s">
        <v>595</v>
      </c>
      <c r="AL73" s="1064"/>
      <c r="AM73" s="1064"/>
      <c r="AN73" s="1064"/>
      <c r="AO73" s="1064"/>
      <c r="AP73" s="1064" t="s">
        <v>595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65</v>
      </c>
      <c r="R74" s="1064"/>
      <c r="S74" s="1064"/>
      <c r="T74" s="1064"/>
      <c r="U74" s="1064"/>
      <c r="V74" s="1064">
        <v>53</v>
      </c>
      <c r="W74" s="1064"/>
      <c r="X74" s="1064"/>
      <c r="Y74" s="1064"/>
      <c r="Z74" s="1064"/>
      <c r="AA74" s="1064">
        <v>12</v>
      </c>
      <c r="AB74" s="1064"/>
      <c r="AC74" s="1064"/>
      <c r="AD74" s="1064"/>
      <c r="AE74" s="1064"/>
      <c r="AF74" s="1064" t="s">
        <v>595</v>
      </c>
      <c r="AG74" s="1064"/>
      <c r="AH74" s="1064"/>
      <c r="AI74" s="1064"/>
      <c r="AJ74" s="1064"/>
      <c r="AK74" s="1064">
        <v>26</v>
      </c>
      <c r="AL74" s="1064"/>
      <c r="AM74" s="1064"/>
      <c r="AN74" s="1064"/>
      <c r="AO74" s="1064"/>
      <c r="AP74" s="1064" t="s">
        <v>595</v>
      </c>
      <c r="AQ74" s="1064"/>
      <c r="AR74" s="1064"/>
      <c r="AS74" s="1064"/>
      <c r="AT74" s="1064"/>
      <c r="AU74" s="1064" t="s">
        <v>595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1">
        <v>30</v>
      </c>
      <c r="R75" s="1072"/>
      <c r="S75" s="1072"/>
      <c r="T75" s="1072"/>
      <c r="U75" s="1073"/>
      <c r="V75" s="1074">
        <v>26</v>
      </c>
      <c r="W75" s="1072"/>
      <c r="X75" s="1072"/>
      <c r="Y75" s="1072"/>
      <c r="Z75" s="1073"/>
      <c r="AA75" s="1074">
        <v>4</v>
      </c>
      <c r="AB75" s="1072"/>
      <c r="AC75" s="1072"/>
      <c r="AD75" s="1072"/>
      <c r="AE75" s="1073"/>
      <c r="AF75" s="1074" t="s">
        <v>595</v>
      </c>
      <c r="AG75" s="1072"/>
      <c r="AH75" s="1072"/>
      <c r="AI75" s="1072"/>
      <c r="AJ75" s="1073"/>
      <c r="AK75" s="1074" t="s">
        <v>595</v>
      </c>
      <c r="AL75" s="1072"/>
      <c r="AM75" s="1072"/>
      <c r="AN75" s="1072"/>
      <c r="AO75" s="1073"/>
      <c r="AP75" s="1074" t="s">
        <v>598</v>
      </c>
      <c r="AQ75" s="1072"/>
      <c r="AR75" s="1072"/>
      <c r="AS75" s="1072"/>
      <c r="AT75" s="1073"/>
      <c r="AU75" s="1074" t="s">
        <v>595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1">
        <v>899</v>
      </c>
      <c r="R76" s="1072"/>
      <c r="S76" s="1072"/>
      <c r="T76" s="1072"/>
      <c r="U76" s="1073"/>
      <c r="V76" s="1074">
        <v>853</v>
      </c>
      <c r="W76" s="1072"/>
      <c r="X76" s="1072"/>
      <c r="Y76" s="1072"/>
      <c r="Z76" s="1073"/>
      <c r="AA76" s="1074">
        <v>46</v>
      </c>
      <c r="AB76" s="1072"/>
      <c r="AC76" s="1072"/>
      <c r="AD76" s="1072"/>
      <c r="AE76" s="1073"/>
      <c r="AF76" s="1074">
        <v>46</v>
      </c>
      <c r="AG76" s="1072"/>
      <c r="AH76" s="1072"/>
      <c r="AI76" s="1072"/>
      <c r="AJ76" s="1073"/>
      <c r="AK76" s="1074" t="s">
        <v>603</v>
      </c>
      <c r="AL76" s="1072"/>
      <c r="AM76" s="1072"/>
      <c r="AN76" s="1072"/>
      <c r="AO76" s="1073"/>
      <c r="AP76" s="1074" t="s">
        <v>595</v>
      </c>
      <c r="AQ76" s="1072"/>
      <c r="AR76" s="1072"/>
      <c r="AS76" s="1072"/>
      <c r="AT76" s="1073"/>
      <c r="AU76" s="1074" t="s">
        <v>595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255217</v>
      </c>
      <c r="R77" s="1072"/>
      <c r="S77" s="1072"/>
      <c r="T77" s="1072"/>
      <c r="U77" s="1073"/>
      <c r="V77" s="1074">
        <v>243412</v>
      </c>
      <c r="W77" s="1072"/>
      <c r="X77" s="1072"/>
      <c r="Y77" s="1072"/>
      <c r="Z77" s="1073"/>
      <c r="AA77" s="1074">
        <v>11805</v>
      </c>
      <c r="AB77" s="1072"/>
      <c r="AC77" s="1072"/>
      <c r="AD77" s="1072"/>
      <c r="AE77" s="1073"/>
      <c r="AF77" s="1074">
        <v>11805</v>
      </c>
      <c r="AG77" s="1072"/>
      <c r="AH77" s="1072"/>
      <c r="AI77" s="1072"/>
      <c r="AJ77" s="1073"/>
      <c r="AK77" s="1074">
        <v>646</v>
      </c>
      <c r="AL77" s="1072"/>
      <c r="AM77" s="1072"/>
      <c r="AN77" s="1072"/>
      <c r="AO77" s="1073"/>
      <c r="AP77" s="1074" t="s">
        <v>596</v>
      </c>
      <c r="AQ77" s="1072"/>
      <c r="AR77" s="1072"/>
      <c r="AS77" s="1072"/>
      <c r="AT77" s="1073"/>
      <c r="AU77" s="1074" t="s">
        <v>595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311</v>
      </c>
      <c r="AG109" s="987"/>
      <c r="AH109" s="987"/>
      <c r="AI109" s="987"/>
      <c r="AJ109" s="988"/>
      <c r="AK109" s="989" t="s">
        <v>310</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311</v>
      </c>
      <c r="BW109" s="987"/>
      <c r="BX109" s="987"/>
      <c r="BY109" s="987"/>
      <c r="BZ109" s="988"/>
      <c r="CA109" s="989" t="s">
        <v>310</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311</v>
      </c>
      <c r="DM109" s="987"/>
      <c r="DN109" s="987"/>
      <c r="DO109" s="987"/>
      <c r="DP109" s="988"/>
      <c r="DQ109" s="989" t="s">
        <v>310</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449898</v>
      </c>
      <c r="AB110" s="980"/>
      <c r="AC110" s="980"/>
      <c r="AD110" s="980"/>
      <c r="AE110" s="981"/>
      <c r="AF110" s="982">
        <v>405378</v>
      </c>
      <c r="AG110" s="980"/>
      <c r="AH110" s="980"/>
      <c r="AI110" s="980"/>
      <c r="AJ110" s="981"/>
      <c r="AK110" s="982">
        <v>406030</v>
      </c>
      <c r="AL110" s="980"/>
      <c r="AM110" s="980"/>
      <c r="AN110" s="980"/>
      <c r="AO110" s="981"/>
      <c r="AP110" s="983">
        <v>14.5</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5401418</v>
      </c>
      <c r="BR110" s="927"/>
      <c r="BS110" s="927"/>
      <c r="BT110" s="927"/>
      <c r="BU110" s="927"/>
      <c r="BV110" s="927">
        <v>5470455</v>
      </c>
      <c r="BW110" s="927"/>
      <c r="BX110" s="927"/>
      <c r="BY110" s="927"/>
      <c r="BZ110" s="927"/>
      <c r="CA110" s="927">
        <v>5453276</v>
      </c>
      <c r="CB110" s="927"/>
      <c r="CC110" s="927"/>
      <c r="CD110" s="927"/>
      <c r="CE110" s="927"/>
      <c r="CF110" s="951">
        <v>194.8</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179</v>
      </c>
      <c r="DH110" s="927"/>
      <c r="DI110" s="927"/>
      <c r="DJ110" s="927"/>
      <c r="DK110" s="927"/>
      <c r="DL110" s="927" t="s">
        <v>179</v>
      </c>
      <c r="DM110" s="927"/>
      <c r="DN110" s="927"/>
      <c r="DO110" s="927"/>
      <c r="DP110" s="927"/>
      <c r="DQ110" s="927" t="s">
        <v>179</v>
      </c>
      <c r="DR110" s="927"/>
      <c r="DS110" s="927"/>
      <c r="DT110" s="927"/>
      <c r="DU110" s="927"/>
      <c r="DV110" s="928" t="s">
        <v>179</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179</v>
      </c>
      <c r="AG111" s="1008"/>
      <c r="AH111" s="1008"/>
      <c r="AI111" s="1008"/>
      <c r="AJ111" s="1009"/>
      <c r="AK111" s="1010" t="s">
        <v>446</v>
      </c>
      <c r="AL111" s="1008"/>
      <c r="AM111" s="1008"/>
      <c r="AN111" s="1008"/>
      <c r="AO111" s="1009"/>
      <c r="AP111" s="1011" t="s">
        <v>445</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707774</v>
      </c>
      <c r="BR111" s="899"/>
      <c r="BS111" s="899"/>
      <c r="BT111" s="899"/>
      <c r="BU111" s="899"/>
      <c r="BV111" s="899">
        <v>663734</v>
      </c>
      <c r="BW111" s="899"/>
      <c r="BX111" s="899"/>
      <c r="BY111" s="899"/>
      <c r="BZ111" s="899"/>
      <c r="CA111" s="899">
        <v>579694</v>
      </c>
      <c r="CB111" s="899"/>
      <c r="CC111" s="899"/>
      <c r="CD111" s="899"/>
      <c r="CE111" s="899"/>
      <c r="CF111" s="960">
        <v>20.7</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179</v>
      </c>
      <c r="DR111" s="899"/>
      <c r="DS111" s="899"/>
      <c r="DT111" s="899"/>
      <c r="DU111" s="899"/>
      <c r="DV111" s="876" t="s">
        <v>446</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445</v>
      </c>
      <c r="AG112" s="862"/>
      <c r="AH112" s="862"/>
      <c r="AI112" s="862"/>
      <c r="AJ112" s="863"/>
      <c r="AK112" s="864" t="s">
        <v>446</v>
      </c>
      <c r="AL112" s="862"/>
      <c r="AM112" s="862"/>
      <c r="AN112" s="862"/>
      <c r="AO112" s="863"/>
      <c r="AP112" s="909" t="s">
        <v>179</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2662160</v>
      </c>
      <c r="BR112" s="899"/>
      <c r="BS112" s="899"/>
      <c r="BT112" s="899"/>
      <c r="BU112" s="899"/>
      <c r="BV112" s="899">
        <v>2862623</v>
      </c>
      <c r="BW112" s="899"/>
      <c r="BX112" s="899"/>
      <c r="BY112" s="899"/>
      <c r="BZ112" s="899"/>
      <c r="CA112" s="899">
        <v>3061838</v>
      </c>
      <c r="CB112" s="899"/>
      <c r="CC112" s="899"/>
      <c r="CD112" s="899"/>
      <c r="CE112" s="899"/>
      <c r="CF112" s="960">
        <v>109.3</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657958</v>
      </c>
      <c r="DH112" s="899"/>
      <c r="DI112" s="899"/>
      <c r="DJ112" s="899"/>
      <c r="DK112" s="899"/>
      <c r="DL112" s="899">
        <v>620145</v>
      </c>
      <c r="DM112" s="899"/>
      <c r="DN112" s="899"/>
      <c r="DO112" s="899"/>
      <c r="DP112" s="899"/>
      <c r="DQ112" s="899">
        <v>542332</v>
      </c>
      <c r="DR112" s="899"/>
      <c r="DS112" s="899"/>
      <c r="DT112" s="899"/>
      <c r="DU112" s="899"/>
      <c r="DV112" s="876">
        <v>19.399999999999999</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176787</v>
      </c>
      <c r="AB113" s="1008"/>
      <c r="AC113" s="1008"/>
      <c r="AD113" s="1008"/>
      <c r="AE113" s="1009"/>
      <c r="AF113" s="1010">
        <v>166187</v>
      </c>
      <c r="AG113" s="1008"/>
      <c r="AH113" s="1008"/>
      <c r="AI113" s="1008"/>
      <c r="AJ113" s="1009"/>
      <c r="AK113" s="1010">
        <v>175891</v>
      </c>
      <c r="AL113" s="1008"/>
      <c r="AM113" s="1008"/>
      <c r="AN113" s="1008"/>
      <c r="AO113" s="1009"/>
      <c r="AP113" s="1011">
        <v>6.3</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123613</v>
      </c>
      <c r="BR113" s="899"/>
      <c r="BS113" s="899"/>
      <c r="BT113" s="899"/>
      <c r="BU113" s="899"/>
      <c r="BV113" s="899">
        <v>288666</v>
      </c>
      <c r="BW113" s="899"/>
      <c r="BX113" s="899"/>
      <c r="BY113" s="899"/>
      <c r="BZ113" s="899"/>
      <c r="CA113" s="899">
        <v>322376</v>
      </c>
      <c r="CB113" s="899"/>
      <c r="CC113" s="899"/>
      <c r="CD113" s="899"/>
      <c r="CE113" s="899"/>
      <c r="CF113" s="960">
        <v>11.5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446</v>
      </c>
      <c r="DM113" s="862"/>
      <c r="DN113" s="862"/>
      <c r="DO113" s="862"/>
      <c r="DP113" s="863"/>
      <c r="DQ113" s="864" t="s">
        <v>446</v>
      </c>
      <c r="DR113" s="862"/>
      <c r="DS113" s="862"/>
      <c r="DT113" s="862"/>
      <c r="DU113" s="863"/>
      <c r="DV113" s="909" t="s">
        <v>456</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2252</v>
      </c>
      <c r="AB114" s="862"/>
      <c r="AC114" s="862"/>
      <c r="AD114" s="862"/>
      <c r="AE114" s="863"/>
      <c r="AF114" s="864">
        <v>4521</v>
      </c>
      <c r="AG114" s="862"/>
      <c r="AH114" s="862"/>
      <c r="AI114" s="862"/>
      <c r="AJ114" s="863"/>
      <c r="AK114" s="864">
        <v>8722</v>
      </c>
      <c r="AL114" s="862"/>
      <c r="AM114" s="862"/>
      <c r="AN114" s="862"/>
      <c r="AO114" s="863"/>
      <c r="AP114" s="909">
        <v>0.3</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428528</v>
      </c>
      <c r="BR114" s="899"/>
      <c r="BS114" s="899"/>
      <c r="BT114" s="899"/>
      <c r="BU114" s="899"/>
      <c r="BV114" s="899">
        <v>395643</v>
      </c>
      <c r="BW114" s="899"/>
      <c r="BX114" s="899"/>
      <c r="BY114" s="899"/>
      <c r="BZ114" s="899"/>
      <c r="CA114" s="899">
        <v>321966</v>
      </c>
      <c r="CB114" s="899"/>
      <c r="CC114" s="899"/>
      <c r="CD114" s="899"/>
      <c r="CE114" s="899"/>
      <c r="CF114" s="960">
        <v>11.5</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446</v>
      </c>
      <c r="DH114" s="862"/>
      <c r="DI114" s="862"/>
      <c r="DJ114" s="862"/>
      <c r="DK114" s="863"/>
      <c r="DL114" s="864" t="s">
        <v>446</v>
      </c>
      <c r="DM114" s="862"/>
      <c r="DN114" s="862"/>
      <c r="DO114" s="862"/>
      <c r="DP114" s="863"/>
      <c r="DQ114" s="864" t="s">
        <v>179</v>
      </c>
      <c r="DR114" s="862"/>
      <c r="DS114" s="862"/>
      <c r="DT114" s="862"/>
      <c r="DU114" s="863"/>
      <c r="DV114" s="909" t="s">
        <v>179</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78170</v>
      </c>
      <c r="AB115" s="1008"/>
      <c r="AC115" s="1008"/>
      <c r="AD115" s="1008"/>
      <c r="AE115" s="1009"/>
      <c r="AF115" s="1010">
        <v>72408</v>
      </c>
      <c r="AG115" s="1008"/>
      <c r="AH115" s="1008"/>
      <c r="AI115" s="1008"/>
      <c r="AJ115" s="1009"/>
      <c r="AK115" s="1010">
        <v>71474</v>
      </c>
      <c r="AL115" s="1008"/>
      <c r="AM115" s="1008"/>
      <c r="AN115" s="1008"/>
      <c r="AO115" s="1009"/>
      <c r="AP115" s="1011">
        <v>2.6</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179</v>
      </c>
      <c r="BR115" s="899"/>
      <c r="BS115" s="899"/>
      <c r="BT115" s="899"/>
      <c r="BU115" s="899"/>
      <c r="BV115" s="899" t="s">
        <v>456</v>
      </c>
      <c r="BW115" s="899"/>
      <c r="BX115" s="899"/>
      <c r="BY115" s="899"/>
      <c r="BZ115" s="899"/>
      <c r="CA115" s="899" t="s">
        <v>456</v>
      </c>
      <c r="CB115" s="899"/>
      <c r="CC115" s="899"/>
      <c r="CD115" s="899"/>
      <c r="CE115" s="899"/>
      <c r="CF115" s="960" t="s">
        <v>179</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179</v>
      </c>
      <c r="DM115" s="862"/>
      <c r="DN115" s="862"/>
      <c r="DO115" s="862"/>
      <c r="DP115" s="863"/>
      <c r="DQ115" s="864" t="s">
        <v>445</v>
      </c>
      <c r="DR115" s="862"/>
      <c r="DS115" s="862"/>
      <c r="DT115" s="862"/>
      <c r="DU115" s="863"/>
      <c r="DV115" s="909" t="s">
        <v>179</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179</v>
      </c>
      <c r="AB116" s="862"/>
      <c r="AC116" s="862"/>
      <c r="AD116" s="862"/>
      <c r="AE116" s="863"/>
      <c r="AF116" s="864" t="s">
        <v>446</v>
      </c>
      <c r="AG116" s="862"/>
      <c r="AH116" s="862"/>
      <c r="AI116" s="862"/>
      <c r="AJ116" s="863"/>
      <c r="AK116" s="864" t="s">
        <v>446</v>
      </c>
      <c r="AL116" s="862"/>
      <c r="AM116" s="862"/>
      <c r="AN116" s="862"/>
      <c r="AO116" s="863"/>
      <c r="AP116" s="909" t="s">
        <v>179</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446</v>
      </c>
      <c r="BR116" s="899"/>
      <c r="BS116" s="899"/>
      <c r="BT116" s="899"/>
      <c r="BU116" s="899"/>
      <c r="BV116" s="899" t="s">
        <v>179</v>
      </c>
      <c r="BW116" s="899"/>
      <c r="BX116" s="899"/>
      <c r="BY116" s="899"/>
      <c r="BZ116" s="899"/>
      <c r="CA116" s="899" t="s">
        <v>179</v>
      </c>
      <c r="CB116" s="899"/>
      <c r="CC116" s="899"/>
      <c r="CD116" s="899"/>
      <c r="CE116" s="899"/>
      <c r="CF116" s="960" t="s">
        <v>445</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49816</v>
      </c>
      <c r="DH116" s="862"/>
      <c r="DI116" s="862"/>
      <c r="DJ116" s="862"/>
      <c r="DK116" s="863"/>
      <c r="DL116" s="864">
        <v>43589</v>
      </c>
      <c r="DM116" s="862"/>
      <c r="DN116" s="862"/>
      <c r="DO116" s="862"/>
      <c r="DP116" s="863"/>
      <c r="DQ116" s="864">
        <v>37362</v>
      </c>
      <c r="DR116" s="862"/>
      <c r="DS116" s="862"/>
      <c r="DT116" s="862"/>
      <c r="DU116" s="863"/>
      <c r="DV116" s="909">
        <v>1.3</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707107</v>
      </c>
      <c r="AB117" s="994"/>
      <c r="AC117" s="994"/>
      <c r="AD117" s="994"/>
      <c r="AE117" s="995"/>
      <c r="AF117" s="996">
        <v>648494</v>
      </c>
      <c r="AG117" s="994"/>
      <c r="AH117" s="994"/>
      <c r="AI117" s="994"/>
      <c r="AJ117" s="995"/>
      <c r="AK117" s="996">
        <v>662117</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179</v>
      </c>
      <c r="BR117" s="899"/>
      <c r="BS117" s="899"/>
      <c r="BT117" s="899"/>
      <c r="BU117" s="899"/>
      <c r="BV117" s="899" t="s">
        <v>179</v>
      </c>
      <c r="BW117" s="899"/>
      <c r="BX117" s="899"/>
      <c r="BY117" s="899"/>
      <c r="BZ117" s="899"/>
      <c r="CA117" s="899" t="s">
        <v>179</v>
      </c>
      <c r="CB117" s="899"/>
      <c r="CC117" s="899"/>
      <c r="CD117" s="899"/>
      <c r="CE117" s="899"/>
      <c r="CF117" s="960" t="s">
        <v>179</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446</v>
      </c>
      <c r="DM117" s="862"/>
      <c r="DN117" s="862"/>
      <c r="DO117" s="862"/>
      <c r="DP117" s="863"/>
      <c r="DQ117" s="864" t="s">
        <v>446</v>
      </c>
      <c r="DR117" s="862"/>
      <c r="DS117" s="862"/>
      <c r="DT117" s="862"/>
      <c r="DU117" s="863"/>
      <c r="DV117" s="909" t="s">
        <v>456</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311</v>
      </c>
      <c r="AG118" s="987"/>
      <c r="AH118" s="987"/>
      <c r="AI118" s="987"/>
      <c r="AJ118" s="988"/>
      <c r="AK118" s="989" t="s">
        <v>310</v>
      </c>
      <c r="AL118" s="987"/>
      <c r="AM118" s="987"/>
      <c r="AN118" s="987"/>
      <c r="AO118" s="988"/>
      <c r="AP118" s="990" t="s">
        <v>438</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456</v>
      </c>
      <c r="BR118" s="930"/>
      <c r="BS118" s="930"/>
      <c r="BT118" s="930"/>
      <c r="BU118" s="930"/>
      <c r="BV118" s="930" t="s">
        <v>446</v>
      </c>
      <c r="BW118" s="930"/>
      <c r="BX118" s="930"/>
      <c r="BY118" s="930"/>
      <c r="BZ118" s="930"/>
      <c r="CA118" s="930" t="s">
        <v>179</v>
      </c>
      <c r="CB118" s="930"/>
      <c r="CC118" s="930"/>
      <c r="CD118" s="930"/>
      <c r="CE118" s="930"/>
      <c r="CF118" s="960" t="s">
        <v>446</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179</v>
      </c>
      <c r="DM118" s="862"/>
      <c r="DN118" s="862"/>
      <c r="DO118" s="862"/>
      <c r="DP118" s="863"/>
      <c r="DQ118" s="864" t="s">
        <v>446</v>
      </c>
      <c r="DR118" s="862"/>
      <c r="DS118" s="862"/>
      <c r="DT118" s="862"/>
      <c r="DU118" s="863"/>
      <c r="DV118" s="909" t="s">
        <v>446</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446</v>
      </c>
      <c r="AB119" s="980"/>
      <c r="AC119" s="980"/>
      <c r="AD119" s="980"/>
      <c r="AE119" s="981"/>
      <c r="AF119" s="982" t="s">
        <v>179</v>
      </c>
      <c r="AG119" s="980"/>
      <c r="AH119" s="980"/>
      <c r="AI119" s="980"/>
      <c r="AJ119" s="981"/>
      <c r="AK119" s="982" t="s">
        <v>446</v>
      </c>
      <c r="AL119" s="980"/>
      <c r="AM119" s="980"/>
      <c r="AN119" s="980"/>
      <c r="AO119" s="981"/>
      <c r="AP119" s="983" t="s">
        <v>179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471</v>
      </c>
      <c r="BP119" s="963"/>
      <c r="BQ119" s="967">
        <v>9323493</v>
      </c>
      <c r="BR119" s="930"/>
      <c r="BS119" s="930"/>
      <c r="BT119" s="930"/>
      <c r="BU119" s="930"/>
      <c r="BV119" s="930">
        <v>9681121</v>
      </c>
      <c r="BW119" s="930"/>
      <c r="BX119" s="930"/>
      <c r="BY119" s="930"/>
      <c r="BZ119" s="930"/>
      <c r="CA119" s="930">
        <v>9739150</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179</v>
      </c>
      <c r="DH119" s="845"/>
      <c r="DI119" s="845"/>
      <c r="DJ119" s="845"/>
      <c r="DK119" s="846"/>
      <c r="DL119" s="847" t="s">
        <v>179</v>
      </c>
      <c r="DM119" s="845"/>
      <c r="DN119" s="845"/>
      <c r="DO119" s="845"/>
      <c r="DP119" s="846"/>
      <c r="DQ119" s="847" t="s">
        <v>446</v>
      </c>
      <c r="DR119" s="845"/>
      <c r="DS119" s="845"/>
      <c r="DT119" s="845"/>
      <c r="DU119" s="846"/>
      <c r="DV119" s="933" t="s">
        <v>179</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446</v>
      </c>
      <c r="AB120" s="862"/>
      <c r="AC120" s="862"/>
      <c r="AD120" s="862"/>
      <c r="AE120" s="863"/>
      <c r="AF120" s="864" t="s">
        <v>179</v>
      </c>
      <c r="AG120" s="862"/>
      <c r="AH120" s="862"/>
      <c r="AI120" s="862"/>
      <c r="AJ120" s="863"/>
      <c r="AK120" s="864" t="s">
        <v>446</v>
      </c>
      <c r="AL120" s="862"/>
      <c r="AM120" s="862"/>
      <c r="AN120" s="862"/>
      <c r="AO120" s="863"/>
      <c r="AP120" s="909" t="s">
        <v>179</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2471462</v>
      </c>
      <c r="BR120" s="927"/>
      <c r="BS120" s="927"/>
      <c r="BT120" s="927"/>
      <c r="BU120" s="927"/>
      <c r="BV120" s="927">
        <v>2697071</v>
      </c>
      <c r="BW120" s="927"/>
      <c r="BX120" s="927"/>
      <c r="BY120" s="927"/>
      <c r="BZ120" s="927"/>
      <c r="CA120" s="927">
        <v>3366153</v>
      </c>
      <c r="CB120" s="927"/>
      <c r="CC120" s="927"/>
      <c r="CD120" s="927"/>
      <c r="CE120" s="927"/>
      <c r="CF120" s="951">
        <v>120.2</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2304827</v>
      </c>
      <c r="DH120" s="927"/>
      <c r="DI120" s="927"/>
      <c r="DJ120" s="927"/>
      <c r="DK120" s="927"/>
      <c r="DL120" s="927">
        <v>2488870</v>
      </c>
      <c r="DM120" s="927"/>
      <c r="DN120" s="927"/>
      <c r="DO120" s="927"/>
      <c r="DP120" s="927"/>
      <c r="DQ120" s="927">
        <v>2701720</v>
      </c>
      <c r="DR120" s="927"/>
      <c r="DS120" s="927"/>
      <c r="DT120" s="927"/>
      <c r="DU120" s="927"/>
      <c r="DV120" s="928">
        <v>96.5</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66337</v>
      </c>
      <c r="AB121" s="862"/>
      <c r="AC121" s="862"/>
      <c r="AD121" s="862"/>
      <c r="AE121" s="863"/>
      <c r="AF121" s="864">
        <v>65497</v>
      </c>
      <c r="AG121" s="862"/>
      <c r="AH121" s="862"/>
      <c r="AI121" s="862"/>
      <c r="AJ121" s="863"/>
      <c r="AK121" s="864">
        <v>64657</v>
      </c>
      <c r="AL121" s="862"/>
      <c r="AM121" s="862"/>
      <c r="AN121" s="862"/>
      <c r="AO121" s="863"/>
      <c r="AP121" s="909">
        <v>2.2999999999999998</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169073</v>
      </c>
      <c r="BR121" s="899"/>
      <c r="BS121" s="899"/>
      <c r="BT121" s="899"/>
      <c r="BU121" s="899"/>
      <c r="BV121" s="899">
        <v>189195</v>
      </c>
      <c r="BW121" s="899"/>
      <c r="BX121" s="899"/>
      <c r="BY121" s="899"/>
      <c r="BZ121" s="899"/>
      <c r="CA121" s="899">
        <v>235663</v>
      </c>
      <c r="CB121" s="899"/>
      <c r="CC121" s="899"/>
      <c r="CD121" s="899"/>
      <c r="CE121" s="899"/>
      <c r="CF121" s="960">
        <v>8.4</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357333</v>
      </c>
      <c r="DH121" s="899"/>
      <c r="DI121" s="899"/>
      <c r="DJ121" s="899"/>
      <c r="DK121" s="899"/>
      <c r="DL121" s="899">
        <v>373753</v>
      </c>
      <c r="DM121" s="899"/>
      <c r="DN121" s="899"/>
      <c r="DO121" s="899"/>
      <c r="DP121" s="899"/>
      <c r="DQ121" s="899">
        <v>360118</v>
      </c>
      <c r="DR121" s="899"/>
      <c r="DS121" s="899"/>
      <c r="DT121" s="899"/>
      <c r="DU121" s="899"/>
      <c r="DV121" s="876">
        <v>12.9</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179</v>
      </c>
      <c r="AB122" s="862"/>
      <c r="AC122" s="862"/>
      <c r="AD122" s="862"/>
      <c r="AE122" s="863"/>
      <c r="AF122" s="864" t="s">
        <v>446</v>
      </c>
      <c r="AG122" s="862"/>
      <c r="AH122" s="862"/>
      <c r="AI122" s="862"/>
      <c r="AJ122" s="863"/>
      <c r="AK122" s="864" t="s">
        <v>179</v>
      </c>
      <c r="AL122" s="862"/>
      <c r="AM122" s="862"/>
      <c r="AN122" s="862"/>
      <c r="AO122" s="863"/>
      <c r="AP122" s="909" t="s">
        <v>179</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5551937</v>
      </c>
      <c r="BR122" s="930"/>
      <c r="BS122" s="930"/>
      <c r="BT122" s="930"/>
      <c r="BU122" s="930"/>
      <c r="BV122" s="930">
        <v>5550496</v>
      </c>
      <c r="BW122" s="930"/>
      <c r="BX122" s="930"/>
      <c r="BY122" s="930"/>
      <c r="BZ122" s="930"/>
      <c r="CA122" s="930">
        <v>5574395</v>
      </c>
      <c r="CB122" s="930"/>
      <c r="CC122" s="930"/>
      <c r="CD122" s="930"/>
      <c r="CE122" s="930"/>
      <c r="CF122" s="931">
        <v>199.1</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t="s">
        <v>446</v>
      </c>
      <c r="DH122" s="899"/>
      <c r="DI122" s="899"/>
      <c r="DJ122" s="899"/>
      <c r="DK122" s="899"/>
      <c r="DL122" s="899" t="s">
        <v>179</v>
      </c>
      <c r="DM122" s="899"/>
      <c r="DN122" s="899"/>
      <c r="DO122" s="899"/>
      <c r="DP122" s="899"/>
      <c r="DQ122" s="899" t="s">
        <v>446</v>
      </c>
      <c r="DR122" s="899"/>
      <c r="DS122" s="899"/>
      <c r="DT122" s="899"/>
      <c r="DU122" s="899"/>
      <c r="DV122" s="876" t="s">
        <v>179</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11797</v>
      </c>
      <c r="AB123" s="862"/>
      <c r="AC123" s="862"/>
      <c r="AD123" s="862"/>
      <c r="AE123" s="863"/>
      <c r="AF123" s="864">
        <v>6881</v>
      </c>
      <c r="AG123" s="862"/>
      <c r="AH123" s="862"/>
      <c r="AI123" s="862"/>
      <c r="AJ123" s="863"/>
      <c r="AK123" s="864">
        <v>6794</v>
      </c>
      <c r="AL123" s="862"/>
      <c r="AM123" s="862"/>
      <c r="AN123" s="862"/>
      <c r="AO123" s="863"/>
      <c r="AP123" s="909">
        <v>0.2</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481</v>
      </c>
      <c r="BP123" s="963"/>
      <c r="BQ123" s="917">
        <v>8192472</v>
      </c>
      <c r="BR123" s="918"/>
      <c r="BS123" s="918"/>
      <c r="BT123" s="918"/>
      <c r="BU123" s="918"/>
      <c r="BV123" s="918">
        <v>8436762</v>
      </c>
      <c r="BW123" s="918"/>
      <c r="BX123" s="918"/>
      <c r="BY123" s="918"/>
      <c r="BZ123" s="918"/>
      <c r="CA123" s="918">
        <v>9176211</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179</v>
      </c>
      <c r="DH123" s="862"/>
      <c r="DI123" s="862"/>
      <c r="DJ123" s="862"/>
      <c r="DK123" s="863"/>
      <c r="DL123" s="864" t="s">
        <v>179</v>
      </c>
      <c r="DM123" s="862"/>
      <c r="DN123" s="862"/>
      <c r="DO123" s="862"/>
      <c r="DP123" s="863"/>
      <c r="DQ123" s="864" t="s">
        <v>179</v>
      </c>
      <c r="DR123" s="862"/>
      <c r="DS123" s="862"/>
      <c r="DT123" s="862"/>
      <c r="DU123" s="863"/>
      <c r="DV123" s="909" t="s">
        <v>446</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179</v>
      </c>
      <c r="AB124" s="862"/>
      <c r="AC124" s="862"/>
      <c r="AD124" s="862"/>
      <c r="AE124" s="863"/>
      <c r="AF124" s="864" t="s">
        <v>446</v>
      </c>
      <c r="AG124" s="862"/>
      <c r="AH124" s="862"/>
      <c r="AI124" s="862"/>
      <c r="AJ124" s="863"/>
      <c r="AK124" s="864" t="s">
        <v>446</v>
      </c>
      <c r="AL124" s="862"/>
      <c r="AM124" s="862"/>
      <c r="AN124" s="862"/>
      <c r="AO124" s="863"/>
      <c r="AP124" s="909" t="s">
        <v>446</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39.4</v>
      </c>
      <c r="BR124" s="916"/>
      <c r="BS124" s="916"/>
      <c r="BT124" s="916"/>
      <c r="BU124" s="916"/>
      <c r="BV124" s="916">
        <v>43.7</v>
      </c>
      <c r="BW124" s="916"/>
      <c r="BX124" s="916"/>
      <c r="BY124" s="916"/>
      <c r="BZ124" s="916"/>
      <c r="CA124" s="916">
        <v>20.100000000000001</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179</v>
      </c>
      <c r="DM124" s="845"/>
      <c r="DN124" s="845"/>
      <c r="DO124" s="845"/>
      <c r="DP124" s="846"/>
      <c r="DQ124" s="847" t="s">
        <v>179</v>
      </c>
      <c r="DR124" s="845"/>
      <c r="DS124" s="845"/>
      <c r="DT124" s="845"/>
      <c r="DU124" s="846"/>
      <c r="DV124" s="933" t="s">
        <v>179</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179</v>
      </c>
      <c r="AG125" s="862"/>
      <c r="AH125" s="862"/>
      <c r="AI125" s="862"/>
      <c r="AJ125" s="863"/>
      <c r="AK125" s="864" t="s">
        <v>179</v>
      </c>
      <c r="AL125" s="862"/>
      <c r="AM125" s="862"/>
      <c r="AN125" s="862"/>
      <c r="AO125" s="863"/>
      <c r="AP125" s="909" t="s">
        <v>179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179</v>
      </c>
      <c r="DH125" s="927"/>
      <c r="DI125" s="927"/>
      <c r="DJ125" s="927"/>
      <c r="DK125" s="927"/>
      <c r="DL125" s="927" t="s">
        <v>179</v>
      </c>
      <c r="DM125" s="927"/>
      <c r="DN125" s="927"/>
      <c r="DO125" s="927"/>
      <c r="DP125" s="927"/>
      <c r="DQ125" s="927" t="s">
        <v>179</v>
      </c>
      <c r="DR125" s="927"/>
      <c r="DS125" s="927"/>
      <c r="DT125" s="927"/>
      <c r="DU125" s="927"/>
      <c r="DV125" s="928" t="s">
        <v>179</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179</v>
      </c>
      <c r="AB126" s="862"/>
      <c r="AC126" s="862"/>
      <c r="AD126" s="862"/>
      <c r="AE126" s="863"/>
      <c r="AF126" s="864" t="s">
        <v>179</v>
      </c>
      <c r="AG126" s="862"/>
      <c r="AH126" s="862"/>
      <c r="AI126" s="862"/>
      <c r="AJ126" s="863"/>
      <c r="AK126" s="864" t="s">
        <v>179</v>
      </c>
      <c r="AL126" s="862"/>
      <c r="AM126" s="862"/>
      <c r="AN126" s="862"/>
      <c r="AO126" s="863"/>
      <c r="AP126" s="909" t="s">
        <v>179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179</v>
      </c>
      <c r="DH126" s="899"/>
      <c r="DI126" s="899"/>
      <c r="DJ126" s="899"/>
      <c r="DK126" s="899"/>
      <c r="DL126" s="899" t="s">
        <v>179</v>
      </c>
      <c r="DM126" s="899"/>
      <c r="DN126" s="899"/>
      <c r="DO126" s="899"/>
      <c r="DP126" s="899"/>
      <c r="DQ126" s="899" t="s">
        <v>179</v>
      </c>
      <c r="DR126" s="899"/>
      <c r="DS126" s="899"/>
      <c r="DT126" s="899"/>
      <c r="DU126" s="899"/>
      <c r="DV126" s="876" t="s">
        <v>179</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36</v>
      </c>
      <c r="AB127" s="862"/>
      <c r="AC127" s="862"/>
      <c r="AD127" s="862"/>
      <c r="AE127" s="863"/>
      <c r="AF127" s="864">
        <v>30</v>
      </c>
      <c r="AG127" s="862"/>
      <c r="AH127" s="862"/>
      <c r="AI127" s="862"/>
      <c r="AJ127" s="863"/>
      <c r="AK127" s="864">
        <v>23</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179</v>
      </c>
      <c r="DH127" s="899"/>
      <c r="DI127" s="899"/>
      <c r="DJ127" s="899"/>
      <c r="DK127" s="899"/>
      <c r="DL127" s="899" t="s">
        <v>494</v>
      </c>
      <c r="DM127" s="899"/>
      <c r="DN127" s="899"/>
      <c r="DO127" s="899"/>
      <c r="DP127" s="899"/>
      <c r="DQ127" s="899" t="s">
        <v>179</v>
      </c>
      <c r="DR127" s="899"/>
      <c r="DS127" s="899"/>
      <c r="DT127" s="899"/>
      <c r="DU127" s="899"/>
      <c r="DV127" s="876" t="s">
        <v>445</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21127</v>
      </c>
      <c r="AB128" s="883"/>
      <c r="AC128" s="883"/>
      <c r="AD128" s="883"/>
      <c r="AE128" s="884"/>
      <c r="AF128" s="885">
        <v>8214</v>
      </c>
      <c r="AG128" s="883"/>
      <c r="AH128" s="883"/>
      <c r="AI128" s="883"/>
      <c r="AJ128" s="884"/>
      <c r="AK128" s="885">
        <v>10027</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179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179</v>
      </c>
      <c r="DM128" s="873"/>
      <c r="DN128" s="873"/>
      <c r="DO128" s="873"/>
      <c r="DP128" s="873"/>
      <c r="DQ128" s="873" t="s">
        <v>179</v>
      </c>
      <c r="DR128" s="873"/>
      <c r="DS128" s="873"/>
      <c r="DT128" s="873"/>
      <c r="DU128" s="873"/>
      <c r="DV128" s="874" t="s">
        <v>179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3289726</v>
      </c>
      <c r="AB129" s="862"/>
      <c r="AC129" s="862"/>
      <c r="AD129" s="862"/>
      <c r="AE129" s="863"/>
      <c r="AF129" s="864">
        <v>3259956</v>
      </c>
      <c r="AG129" s="862"/>
      <c r="AH129" s="862"/>
      <c r="AI129" s="862"/>
      <c r="AJ129" s="863"/>
      <c r="AK129" s="864">
        <v>3216457</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179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420242</v>
      </c>
      <c r="AB130" s="862"/>
      <c r="AC130" s="862"/>
      <c r="AD130" s="862"/>
      <c r="AE130" s="863"/>
      <c r="AF130" s="864">
        <v>414703</v>
      </c>
      <c r="AG130" s="862"/>
      <c r="AH130" s="862"/>
      <c r="AI130" s="862"/>
      <c r="AJ130" s="863"/>
      <c r="AK130" s="864">
        <v>416321</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8.5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2869484</v>
      </c>
      <c r="AB131" s="845"/>
      <c r="AC131" s="845"/>
      <c r="AD131" s="845"/>
      <c r="AE131" s="846"/>
      <c r="AF131" s="847">
        <v>2845253</v>
      </c>
      <c r="AG131" s="845"/>
      <c r="AH131" s="845"/>
      <c r="AI131" s="845"/>
      <c r="AJ131" s="846"/>
      <c r="AK131" s="847">
        <v>2800136</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20.100000000000001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9.2608287760000003</v>
      </c>
      <c r="AB132" s="825"/>
      <c r="AC132" s="825"/>
      <c r="AD132" s="825"/>
      <c r="AE132" s="826"/>
      <c r="AF132" s="827">
        <v>7.9281877569999999</v>
      </c>
      <c r="AG132" s="825"/>
      <c r="AH132" s="825"/>
      <c r="AI132" s="825"/>
      <c r="AJ132" s="826"/>
      <c r="AK132" s="827">
        <v>8.4199124609999991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9.3000000000000007</v>
      </c>
      <c r="AB133" s="804"/>
      <c r="AC133" s="804"/>
      <c r="AD133" s="804"/>
      <c r="AE133" s="805"/>
      <c r="AF133" s="803">
        <v>8.6</v>
      </c>
      <c r="AG133" s="804"/>
      <c r="AH133" s="804"/>
      <c r="AI133" s="804"/>
      <c r="AJ133" s="805"/>
      <c r="AK133" s="803">
        <v>8.5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NF7MvFJSikqxxvrcJPRe0fdIuQJIi6WmxxpyXq/aG4RBW/JaaUgc26JFCswFNgo6R7WQ+xYE2KCQgV64cKDXw==" saltValue="QYBKh4Gqnc8z/AhNVbJq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L1" zoomScaleNormal="85" zoomScaleSheetLayoutView="100" workbookViewId="0">
      <selection activeCell="AX72" sqref="AX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tRd7/LIoWxFyNGKMcojgiKYffFuJoUgWDJI2AOFA5hURZMwmv7UhgNZSAReHq3EBH8Y0VhzpbZLgU6eYwFmrA==" saltValue="VvliuJkjaIvr7s/XID+Y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V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gMg7ao7N3mO3BVabbIK3SbxQBgtOZs2Km2lAUpnw+rSV0Hsdux+KnYlGVwJXvWcW2s4EizatxGEN1jxhdvtQ==" saltValue="hWWFXELI7oxN+FRKhbl/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841366</v>
      </c>
      <c r="AP9" s="313">
        <v>66648</v>
      </c>
      <c r="AQ9" s="314">
        <v>89061</v>
      </c>
      <c r="AR9" s="315">
        <v>-25.2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112301</v>
      </c>
      <c r="AP10" s="316">
        <v>8896</v>
      </c>
      <c r="AQ10" s="317">
        <v>10104</v>
      </c>
      <c r="AR10" s="318">
        <v>-12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139024</v>
      </c>
      <c r="AP11" s="316">
        <v>11013</v>
      </c>
      <c r="AQ11" s="317">
        <v>14957</v>
      </c>
      <c r="AR11" s="318">
        <v>-26.4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435</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43261</v>
      </c>
      <c r="AP14" s="316">
        <v>3427</v>
      </c>
      <c r="AQ14" s="317">
        <v>4008</v>
      </c>
      <c r="AR14" s="318">
        <v>-14.5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t="s">
        <v>521</v>
      </c>
      <c r="AP15" s="316" t="s">
        <v>521</v>
      </c>
      <c r="AQ15" s="317">
        <v>2366</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-66051</v>
      </c>
      <c r="AP16" s="316">
        <v>-5232</v>
      </c>
      <c r="AQ16" s="317">
        <v>-7825</v>
      </c>
      <c r="AR16" s="318">
        <v>-33.1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1069901</v>
      </c>
      <c r="AP17" s="316">
        <v>84751</v>
      </c>
      <c r="AQ17" s="317">
        <v>113106</v>
      </c>
      <c r="AR17" s="318">
        <v>-25.1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6.89</v>
      </c>
      <c r="AP21" s="329">
        <v>10.59</v>
      </c>
      <c r="AQ21" s="330">
        <v>-3.7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99.5</v>
      </c>
      <c r="AP22" s="334">
        <v>96.5</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406030</v>
      </c>
      <c r="AP32" s="343">
        <v>32163</v>
      </c>
      <c r="AQ32" s="344">
        <v>58419</v>
      </c>
      <c r="AR32" s="345">
        <v>-44.9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175891</v>
      </c>
      <c r="AP35" s="343">
        <v>13933</v>
      </c>
      <c r="AQ35" s="344">
        <v>22315</v>
      </c>
      <c r="AR35" s="345">
        <v>-37.6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8722</v>
      </c>
      <c r="AP36" s="343">
        <v>691</v>
      </c>
      <c r="AQ36" s="344">
        <v>3809</v>
      </c>
      <c r="AR36" s="345">
        <v>-81.900000000000006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71474</v>
      </c>
      <c r="AP37" s="343">
        <v>5662</v>
      </c>
      <c r="AQ37" s="344">
        <v>857</v>
      </c>
      <c r="AR37" s="345">
        <v>560.70000000000005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-10027</v>
      </c>
      <c r="AP39" s="343">
        <v>-794</v>
      </c>
      <c r="AQ39" s="344">
        <v>-1465</v>
      </c>
      <c r="AR39" s="345">
        <v>-45.8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-416321</v>
      </c>
      <c r="AP40" s="343">
        <v>-32979</v>
      </c>
      <c r="AQ40" s="344">
        <v>-56668</v>
      </c>
      <c r="AR40" s="345">
        <v>-41.8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235769</v>
      </c>
      <c r="AP41" s="343">
        <v>18676</v>
      </c>
      <c r="AQ41" s="344">
        <v>27273</v>
      </c>
      <c r="AR41" s="345">
        <v>-31.5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889355</v>
      </c>
      <c r="AN51" s="365">
        <v>69055</v>
      </c>
      <c r="AO51" s="366">
        <v>-48.2</v>
      </c>
      <c r="AP51" s="367">
        <v>106092</v>
      </c>
      <c r="AQ51" s="368">
        <v>-33.1</v>
      </c>
      <c r="AR51" s="369">
        <v>-15.1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335148</v>
      </c>
      <c r="AN52" s="373">
        <v>26023</v>
      </c>
      <c r="AO52" s="374">
        <v>-4.5999999999999996</v>
      </c>
      <c r="AP52" s="375">
        <v>44299</v>
      </c>
      <c r="AQ52" s="376">
        <v>-8.5</v>
      </c>
      <c r="AR52" s="377">
        <v>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700253</v>
      </c>
      <c r="AN53" s="365">
        <v>54699</v>
      </c>
      <c r="AO53" s="366">
        <v>-20.8</v>
      </c>
      <c r="AP53" s="367">
        <v>78903</v>
      </c>
      <c r="AQ53" s="368">
        <v>-25.6</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375140</v>
      </c>
      <c r="AN54" s="373">
        <v>29303</v>
      </c>
      <c r="AO54" s="374">
        <v>12.6</v>
      </c>
      <c r="AP54" s="375">
        <v>49201</v>
      </c>
      <c r="AQ54" s="376">
        <v>11.1</v>
      </c>
      <c r="AR54" s="377">
        <v>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992054</v>
      </c>
      <c r="AN55" s="365">
        <v>78004</v>
      </c>
      <c r="AO55" s="366">
        <v>42.6</v>
      </c>
      <c r="AP55" s="367">
        <v>82993</v>
      </c>
      <c r="AQ55" s="368">
        <v>5.2</v>
      </c>
      <c r="AR55" s="369">
        <v>37.4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340578</v>
      </c>
      <c r="AN56" s="373">
        <v>26779</v>
      </c>
      <c r="AO56" s="374">
        <v>-8.6</v>
      </c>
      <c r="AP56" s="375">
        <v>46787</v>
      </c>
      <c r="AQ56" s="376">
        <v>-4.9000000000000004</v>
      </c>
      <c r="AR56" s="377">
        <v>-3.7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596071</v>
      </c>
      <c r="AN57" s="365">
        <v>47027</v>
      </c>
      <c r="AO57" s="366">
        <v>-39.700000000000003</v>
      </c>
      <c r="AP57" s="367">
        <v>108252</v>
      </c>
      <c r="AQ57" s="368">
        <v>30.4</v>
      </c>
      <c r="AR57" s="369">
        <v>-70.099999999999994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373353</v>
      </c>
      <c r="AN58" s="373">
        <v>29456</v>
      </c>
      <c r="AO58" s="374">
        <v>10</v>
      </c>
      <c r="AP58" s="375">
        <v>50321</v>
      </c>
      <c r="AQ58" s="376">
        <v>7.6</v>
      </c>
      <c r="AR58" s="377">
        <v>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445829</v>
      </c>
      <c r="AN59" s="365">
        <v>35316</v>
      </c>
      <c r="AO59" s="366">
        <v>-24.9</v>
      </c>
      <c r="AP59" s="367">
        <v>93492</v>
      </c>
      <c r="AQ59" s="368">
        <v>-13.6</v>
      </c>
      <c r="AR59" s="369">
        <v>-11.3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269212</v>
      </c>
      <c r="AN60" s="373">
        <v>21325</v>
      </c>
      <c r="AO60" s="374">
        <v>-27.6</v>
      </c>
      <c r="AP60" s="375">
        <v>53316</v>
      </c>
      <c r="AQ60" s="376">
        <v>6</v>
      </c>
      <c r="AR60" s="377">
        <v>-33.6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724712</v>
      </c>
      <c r="AN61" s="380">
        <v>56820</v>
      </c>
      <c r="AO61" s="381">
        <v>-18.2</v>
      </c>
      <c r="AP61" s="382">
        <v>93946</v>
      </c>
      <c r="AQ61" s="383">
        <v>-7.3</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338686</v>
      </c>
      <c r="AN62" s="373">
        <v>26577</v>
      </c>
      <c r="AO62" s="374">
        <v>-3.6</v>
      </c>
      <c r="AP62" s="375">
        <v>48785</v>
      </c>
      <c r="AQ62" s="376">
        <v>2.2999999999999998</v>
      </c>
      <c r="AR62" s="377">
        <v>-5.9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RJXuwziy0FP/XGDHchSg426YW8uXJ+Y85o4FQvGEFzUhkO+BqJvAVpLqU9n9bc7jvmy+/cvKu5u25eYGr2IHA==" saltValue="A+9IT82hj+t5t3Mt8sNy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1" zoomScale="55" zoomScaleNormal="55" zoomScaleSheetLayoutView="55" workbookViewId="0">
      <selection activeCell="AF25" sqref="AF2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XCtSu90/v6x7hhNgXeZNWWrO/NjTg4fws9iGWOJXnSaHoFFdrZlodjr2F3UFLZeOYHx1pNUZisAWH5ulDqKKKg==" saltValue="LzvEJ5fMh4EVuSWja1C3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70" zoomScaleNormal="70" zoomScaleSheetLayoutView="55" workbookViewId="0">
      <selection activeCell="BJ64" sqref="BJ6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HKPqx2kn/MF/qtp8vJbDeF3VPTYN0E4GUKL62qQamRvBEbD7bSuS7UU2FV52WcDTqdk/Sp2izrWK+ahfxEVhwg==" saltValue="IGI95gEZ8tmpRJi1IrzK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21.36</v>
      </c>
      <c r="G47" s="12">
        <v>23.49</v>
      </c>
      <c r="H47" s="12">
        <v>24.15</v>
      </c>
      <c r="I47" s="12">
        <v>28.57</v>
      </c>
      <c r="J47" s="13">
        <v>46.99</v>
      </c>
    </row>
    <row r="48" spans="2:10" ht="57.75" customHeight="1" x14ac:dyDescent="0.15">
      <c r="B48" s="14"/>
      <c r="C48" s="1238" t="s">
        <v>4</v>
      </c>
      <c r="D48" s="1238"/>
      <c r="E48" s="1239"/>
      <c r="F48" s="15">
        <v>2.85</v>
      </c>
      <c r="G48" s="16">
        <v>3.36</v>
      </c>
      <c r="H48" s="16">
        <v>3.02</v>
      </c>
      <c r="I48" s="16">
        <v>2.57</v>
      </c>
      <c r="J48" s="17">
        <v>5.82</v>
      </c>
    </row>
    <row r="49" spans="2:10" ht="57.75" customHeight="1" thickBot="1" x14ac:dyDescent="0.2">
      <c r="B49" s="18"/>
      <c r="C49" s="1240" t="s">
        <v>5</v>
      </c>
      <c r="D49" s="1240"/>
      <c r="E49" s="1241"/>
      <c r="F49" s="19" t="s">
        <v>568</v>
      </c>
      <c r="G49" s="20">
        <v>2.38</v>
      </c>
      <c r="H49" s="20">
        <v>0.32</v>
      </c>
      <c r="I49" s="20">
        <v>3.71</v>
      </c>
      <c r="J49" s="21">
        <v>21.25</v>
      </c>
    </row>
    <row r="50" spans="2:10" ht="13.5" customHeight="1" x14ac:dyDescent="0.15"/>
  </sheetData>
  <sheetProtection algorithmName="SHA-512" hashValue="BpsMbRLoxqIM+G7kDTMQXQrbOLJLo+MStSQ+eVLwjpW1UtfzM4H6aa+wW4lLPZ61Dvw4xbBiXxO59zZ3GK87iQ==" saltValue="eW1aTCrZNG5YFV169Y2j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2021-09-17T00:55:28Z</cp:lastPrinted>
  <dcterms:created xsi:type="dcterms:W3CDTF">2021-02-05T01:18:35Z</dcterms:created>
  <dcterms:modified xsi:type="dcterms:W3CDTF">2021-09-17T00:56:49Z</dcterms:modified>
  <cp:category/>
</cp:coreProperties>
</file>